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 activeTab="1"/>
  </bookViews>
  <sheets>
    <sheet name="Лист5" sheetId="5" r:id="rId1"/>
    <sheet name="Лист6" sheetId="6" r:id="rId2"/>
  </sheets>
  <calcPr calcId="144525"/>
</workbook>
</file>

<file path=xl/calcChain.xml><?xml version="1.0" encoding="utf-8"?>
<calcChain xmlns="http://schemas.openxmlformats.org/spreadsheetml/2006/main">
  <c r="K14" i="5" l="1"/>
  <c r="K22" i="5"/>
  <c r="K5" i="5"/>
  <c r="K4" i="5"/>
  <c r="K17" i="5"/>
  <c r="K15" i="5"/>
  <c r="K24" i="5"/>
  <c r="K7" i="5"/>
  <c r="K6" i="5"/>
  <c r="K12" i="5"/>
  <c r="K40" i="5"/>
  <c r="K33" i="5"/>
  <c r="K16" i="5"/>
  <c r="K10" i="5"/>
  <c r="K19" i="5"/>
  <c r="K29" i="5"/>
  <c r="K8" i="5"/>
  <c r="K31" i="5"/>
  <c r="K45" i="5"/>
  <c r="K13" i="5"/>
  <c r="K41" i="5"/>
  <c r="K26" i="5"/>
  <c r="K27" i="5"/>
  <c r="K42" i="5"/>
  <c r="K23" i="5"/>
  <c r="K9" i="5"/>
  <c r="K18" i="5"/>
  <c r="K34" i="5"/>
  <c r="K28" i="5"/>
  <c r="K20" i="5"/>
  <c r="K11" i="5"/>
  <c r="K25" i="5"/>
  <c r="K60" i="5"/>
  <c r="K57" i="5"/>
  <c r="K35" i="5"/>
  <c r="K62" i="5"/>
  <c r="K38" i="5"/>
  <c r="K32" i="5"/>
  <c r="K39" i="5"/>
  <c r="K44" i="5"/>
  <c r="K46" i="5"/>
  <c r="K37" i="5"/>
  <c r="K49" i="5"/>
  <c r="K51" i="5"/>
  <c r="K53" i="5"/>
  <c r="K43" i="5"/>
  <c r="K58" i="5"/>
  <c r="K61" i="5"/>
  <c r="K30" i="5"/>
  <c r="K63" i="5"/>
  <c r="K69" i="5"/>
  <c r="K36" i="5"/>
  <c r="K55" i="5"/>
  <c r="K71" i="5"/>
  <c r="K67" i="5"/>
  <c r="K48" i="5"/>
  <c r="K56" i="5"/>
  <c r="K47" i="5"/>
  <c r="K72" i="5"/>
  <c r="K76" i="5"/>
  <c r="K52" i="5"/>
  <c r="K64" i="5"/>
  <c r="K74" i="5"/>
  <c r="K66" i="5"/>
  <c r="K54" i="5"/>
  <c r="K75" i="5"/>
  <c r="K50" i="5"/>
  <c r="K59" i="5"/>
  <c r="K68" i="5"/>
  <c r="K73" i="5"/>
  <c r="K70" i="5"/>
  <c r="K65" i="5"/>
  <c r="K77" i="5"/>
  <c r="K21" i="5"/>
  <c r="K81" i="5"/>
  <c r="K85" i="5"/>
  <c r="K88" i="5"/>
  <c r="K84" i="5"/>
  <c r="K86" i="5"/>
  <c r="K89" i="5"/>
  <c r="K87" i="5"/>
  <c r="K92" i="5"/>
  <c r="K90" i="5"/>
  <c r="K83" i="5"/>
  <c r="K91" i="5"/>
  <c r="K94" i="5"/>
  <c r="K96" i="5"/>
  <c r="K95" i="5"/>
  <c r="K93" i="5"/>
  <c r="K82" i="5"/>
  <c r="J4" i="6"/>
  <c r="J6" i="6"/>
  <c r="J9" i="6"/>
  <c r="J5" i="6"/>
  <c r="J10" i="6"/>
  <c r="J11" i="6"/>
  <c r="J7" i="6"/>
  <c r="J12" i="6"/>
  <c r="J14" i="6"/>
  <c r="J15" i="6"/>
  <c r="J13" i="6"/>
  <c r="J17" i="6"/>
  <c r="J16" i="6"/>
  <c r="J21" i="6"/>
  <c r="J19" i="6"/>
  <c r="J20" i="6"/>
  <c r="J18" i="6"/>
  <c r="J8" i="6"/>
  <c r="P21" i="5"/>
  <c r="O21" i="5"/>
  <c r="P20" i="5"/>
  <c r="O20" i="5"/>
  <c r="P19" i="5"/>
  <c r="O19" i="5"/>
  <c r="P18" i="5"/>
  <c r="O18" i="5"/>
  <c r="P17" i="5"/>
  <c r="O17" i="5"/>
  <c r="P16" i="5"/>
  <c r="O16" i="5"/>
  <c r="P15" i="5"/>
  <c r="O15" i="5"/>
  <c r="P14" i="5"/>
  <c r="O14" i="5"/>
  <c r="P13" i="5"/>
  <c r="O13" i="5"/>
  <c r="P12" i="5"/>
  <c r="O12" i="5"/>
  <c r="P11" i="5"/>
  <c r="O11" i="5"/>
  <c r="P10" i="5"/>
  <c r="O10" i="5"/>
  <c r="P9" i="5"/>
  <c r="O9" i="5"/>
  <c r="P8" i="5"/>
  <c r="O8" i="5"/>
  <c r="P7" i="5"/>
  <c r="O7" i="5"/>
  <c r="P6" i="5"/>
  <c r="O6" i="5"/>
  <c r="P5" i="5"/>
  <c r="O5" i="5"/>
  <c r="P4" i="5"/>
  <c r="O4" i="5"/>
</calcChain>
</file>

<file path=xl/sharedStrings.xml><?xml version="1.0" encoding="utf-8"?>
<sst xmlns="http://schemas.openxmlformats.org/spreadsheetml/2006/main" count="256" uniqueCount="164">
  <si>
    <t>школа</t>
  </si>
  <si>
    <t>Филиппов Вадим</t>
  </si>
  <si>
    <t>фамилие имя участника</t>
  </si>
  <si>
    <t>стрельба винтовка</t>
  </si>
  <si>
    <t>место винтовка</t>
  </si>
  <si>
    <t>стрельба ЛТ пистолет</t>
  </si>
  <si>
    <t>место ЛТ пистолет</t>
  </si>
  <si>
    <t>лучшая АК</t>
  </si>
  <si>
    <t>место АК</t>
  </si>
  <si>
    <t>лучшая магазин</t>
  </si>
  <si>
    <t>место магазин</t>
  </si>
  <si>
    <t xml:space="preserve">сумма мест </t>
  </si>
  <si>
    <t>общее место</t>
  </si>
  <si>
    <t>Личные результаты в многоборье среди девушек</t>
  </si>
  <si>
    <t>Сидоренко Дмитрий</t>
  </si>
  <si>
    <t>Филатов Вадим</t>
  </si>
  <si>
    <t>Елков Дмитрий</t>
  </si>
  <si>
    <t>Самойлов Никита</t>
  </si>
  <si>
    <t>командный зачёт  в многоборье</t>
  </si>
  <si>
    <t xml:space="preserve">Личные результаты в многоборье среди юношей </t>
  </si>
  <si>
    <t>сумма винтовка</t>
  </si>
  <si>
    <t xml:space="preserve">сумма ЛТ  </t>
  </si>
  <si>
    <t>сумма АК</t>
  </si>
  <si>
    <t>сумма магазин</t>
  </si>
  <si>
    <t xml:space="preserve">место  </t>
  </si>
  <si>
    <t xml:space="preserve">место </t>
  </si>
  <si>
    <t>Чарыкова Софья</t>
  </si>
  <si>
    <t>Майский</t>
  </si>
  <si>
    <t>Медведская</t>
  </si>
  <si>
    <t>сош №2</t>
  </si>
  <si>
    <t>сош №5</t>
  </si>
  <si>
    <t>Петров Александр</t>
  </si>
  <si>
    <t>Бочкарёвская</t>
  </si>
  <si>
    <t>Огнев Дмитрий</t>
  </si>
  <si>
    <t>Гуров Сергей</t>
  </si>
  <si>
    <t>Дебденко Никита</t>
  </si>
  <si>
    <t>Собченко Максим</t>
  </si>
  <si>
    <t>Н-Воскресенская</t>
  </si>
  <si>
    <t>Язвенко Саша</t>
  </si>
  <si>
    <t xml:space="preserve">Листвянская </t>
  </si>
  <si>
    <t>Митянина Алёна</t>
  </si>
  <si>
    <t>Плаксин Никита</t>
  </si>
  <si>
    <t>Ярковская</t>
  </si>
  <si>
    <t xml:space="preserve">Огнев Егор  </t>
  </si>
  <si>
    <t>Ватутина Ирина</t>
  </si>
  <si>
    <t>сош №3</t>
  </si>
  <si>
    <t>Малухин Роман</t>
  </si>
  <si>
    <t>Грибанов Роман</t>
  </si>
  <si>
    <t>Стула Дмитрий</t>
  </si>
  <si>
    <t>Любимова Валерия</t>
  </si>
  <si>
    <t>Кудаспаева Екатерина</t>
  </si>
  <si>
    <t>Гашников Вадим</t>
  </si>
  <si>
    <t>Мануйлов Артём</t>
  </si>
  <si>
    <t>Райс Егор</t>
  </si>
  <si>
    <t>Казанцев Сергей</t>
  </si>
  <si>
    <t>Карасёвская</t>
  </si>
  <si>
    <t>Безменовская</t>
  </si>
  <si>
    <t>Китаев Артём</t>
  </si>
  <si>
    <t>Кузнецов Данила</t>
  </si>
  <si>
    <t>Рейхарт Никита</t>
  </si>
  <si>
    <t xml:space="preserve"> Н-Воскресенская </t>
  </si>
  <si>
    <t xml:space="preserve">  СОШ №3</t>
  </si>
  <si>
    <t xml:space="preserve"> Пятилетская</t>
  </si>
  <si>
    <t xml:space="preserve"> Майская </t>
  </si>
  <si>
    <t xml:space="preserve"> Карасёвская</t>
  </si>
  <si>
    <t xml:space="preserve"> СОШ №5</t>
  </si>
  <si>
    <t xml:space="preserve"> Ярковская</t>
  </si>
  <si>
    <t xml:space="preserve"> Листвянская</t>
  </si>
  <si>
    <t xml:space="preserve"> СОШ №2</t>
  </si>
  <si>
    <t xml:space="preserve"> Бочкарёвская</t>
  </si>
  <si>
    <t>Пятилетская</t>
  </si>
  <si>
    <t>Шибко Дмитрий</t>
  </si>
  <si>
    <t>Палкин Антон</t>
  </si>
  <si>
    <t>Прейс Анастасия</t>
  </si>
  <si>
    <t>Чанов Кирилл</t>
  </si>
  <si>
    <t>сош №4</t>
  </si>
  <si>
    <t>Шулепов Дмитрий</t>
  </si>
  <si>
    <t>Линейцева Елена</t>
  </si>
  <si>
    <t>Куцебин Даниил</t>
  </si>
  <si>
    <t>Ломиворотов Иван</t>
  </si>
  <si>
    <t>Бершауэр Даниил</t>
  </si>
  <si>
    <t>Сипкин Даниил</t>
  </si>
  <si>
    <t>Гольцверт Анна</t>
  </si>
  <si>
    <t>Майская</t>
  </si>
  <si>
    <t>СОШ №4</t>
  </si>
  <si>
    <t>сош №1</t>
  </si>
  <si>
    <t>Файзрахманов Стас</t>
  </si>
  <si>
    <t>Михель Джесика</t>
  </si>
  <si>
    <t>Уткина Дарья</t>
  </si>
  <si>
    <t>Уткин Роман</t>
  </si>
  <si>
    <t>Богданов Кирилл</t>
  </si>
  <si>
    <t>Матвеев Роман</t>
  </si>
  <si>
    <t>Шибков Александр</t>
  </si>
  <si>
    <t>Рыбальченко Владисл</t>
  </si>
  <si>
    <t>Рачков Андрей</t>
  </si>
  <si>
    <t>Манский Кирилл</t>
  </si>
  <si>
    <t>Новиков Илья</t>
  </si>
  <si>
    <t>Карачёва Дарья</t>
  </si>
  <si>
    <t>Веснин Иван</t>
  </si>
  <si>
    <t>Гусельников Алекс</t>
  </si>
  <si>
    <t>Газин Михаил</t>
  </si>
  <si>
    <t>В-Мильтюши</t>
  </si>
  <si>
    <t>Пиминов Виталий</t>
  </si>
  <si>
    <t>Овчинников Денис</t>
  </si>
  <si>
    <t>Миллер Денис</t>
  </si>
  <si>
    <t>Капицкая Дарья</t>
  </si>
  <si>
    <t>Маркина Ольга</t>
  </si>
  <si>
    <t>Крутишка</t>
  </si>
  <si>
    <t>Лашков Александр</t>
  </si>
  <si>
    <t>Борисов Георгий</t>
  </si>
  <si>
    <t>Горбунов Александр</t>
  </si>
  <si>
    <t>Щербатенко Александ</t>
  </si>
  <si>
    <t>Макеев Сергей</t>
  </si>
  <si>
    <t>Посевная</t>
  </si>
  <si>
    <t>Франк Артём</t>
  </si>
  <si>
    <t>Хрыкин Михаил</t>
  </si>
  <si>
    <t>Семёнов Захар</t>
  </si>
  <si>
    <t>Сонин Иван</t>
  </si>
  <si>
    <t>Белкин Сергей</t>
  </si>
  <si>
    <t>Никитина Виктория</t>
  </si>
  <si>
    <t>Воевода Диана</t>
  </si>
  <si>
    <t>Н-Воскресенка</t>
  </si>
  <si>
    <t>Максименко Александ</t>
  </si>
  <si>
    <t>Стремилов Алексей</t>
  </si>
  <si>
    <t>Иванова Елена</t>
  </si>
  <si>
    <t>Пасечник Виталий</t>
  </si>
  <si>
    <t>Андреев Артём</t>
  </si>
  <si>
    <t>Рудаков Андрей</t>
  </si>
  <si>
    <t>Харламов Данил</t>
  </si>
  <si>
    <t>Ларин Сергей</t>
  </si>
  <si>
    <t>Кустов Данила</t>
  </si>
  <si>
    <t>Уткин Александр</t>
  </si>
  <si>
    <t>Попов Виктор</t>
  </si>
  <si>
    <t xml:space="preserve">Уваров </t>
  </si>
  <si>
    <t>Дорогино</t>
  </si>
  <si>
    <t>Восколович Анатолий</t>
  </si>
  <si>
    <t>Елачев Семён</t>
  </si>
  <si>
    <t>Завьялов Юрий</t>
  </si>
  <si>
    <t>Яковлев Егор</t>
  </si>
  <si>
    <t>Ложкин Кирилл</t>
  </si>
  <si>
    <t>Песчанко Семён</t>
  </si>
  <si>
    <t xml:space="preserve">Медведская  </t>
  </si>
  <si>
    <t>СОШ №1</t>
  </si>
  <si>
    <t>Сафонов Дмитрий+</t>
  </si>
  <si>
    <t>безменово</t>
  </si>
  <si>
    <t>ак</t>
  </si>
  <si>
    <t>маг</t>
  </si>
  <si>
    <t>бочкари</t>
  </si>
  <si>
    <t>карасёв</t>
  </si>
  <si>
    <t>листв</t>
  </si>
  <si>
    <t>майск</t>
  </si>
  <si>
    <t>медв</t>
  </si>
  <si>
    <t>в-мильт</t>
  </si>
  <si>
    <t>крутиш</t>
  </si>
  <si>
    <t>посевн</t>
  </si>
  <si>
    <t>пятиле</t>
  </si>
  <si>
    <t>№1</t>
  </si>
  <si>
    <t>н-воскр</t>
  </si>
  <si>
    <t>№2</t>
  </si>
  <si>
    <t>№5</t>
  </si>
  <si>
    <t>№4</t>
  </si>
  <si>
    <t>№3</t>
  </si>
  <si>
    <t>дорогин</t>
  </si>
  <si>
    <t>ярки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</si>
</sst>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1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333333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textRotation="90"/>
    </xf>
    <xf numFmtId="0" fontId="4" fillId="0" borderId="1" xfId="0" applyFont="1" applyBorder="1"/>
    <xf numFmtId="0" fontId="0" fillId="0" borderId="0" xfId="0" applyBorder="1"/>
    <xf numFmtId="0" fontId="1" fillId="0" borderId="0" xfId="0" applyFont="1" applyAlignment="1">
      <alignment horizontal="left" indent="2"/>
    </xf>
    <xf numFmtId="0" fontId="1" fillId="0" borderId="1" xfId="0" applyFont="1" applyBorder="1" applyAlignment="1">
      <alignment horizontal="left" indent="2"/>
    </xf>
    <xf numFmtId="0" fontId="1" fillId="0" borderId="1" xfId="0" applyFont="1" applyBorder="1" applyAlignment="1"/>
    <xf numFmtId="0" fontId="2" fillId="0" borderId="2" xfId="0" applyFont="1" applyBorder="1"/>
    <xf numFmtId="164" fontId="0" fillId="0" borderId="0" xfId="0" applyNumberFormat="1"/>
    <xf numFmtId="164" fontId="2" fillId="0" borderId="1" xfId="0" applyNumberFormat="1" applyFont="1" applyBorder="1" applyAlignment="1">
      <alignment textRotation="90"/>
    </xf>
    <xf numFmtId="164" fontId="2" fillId="0" borderId="1" xfId="0" applyNumberFormat="1" applyFont="1" applyBorder="1"/>
    <xf numFmtId="164" fontId="4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1" xfId="0" applyNumberFormat="1" applyFont="1" applyBorder="1"/>
    <xf numFmtId="0" fontId="2" fillId="0" borderId="1" xfId="0" applyFont="1" applyBorder="1" applyAlignment="1">
      <alignment wrapText="1"/>
    </xf>
    <xf numFmtId="0" fontId="2" fillId="0" borderId="3" xfId="0" applyFont="1" applyBorder="1"/>
    <xf numFmtId="0" fontId="2" fillId="0" borderId="1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justify" vertical="top" wrapText="1"/>
    </xf>
    <xf numFmtId="0" fontId="2" fillId="0" borderId="1" xfId="0" applyFont="1" applyBorder="1" applyAlignment="1">
      <alignment vertical="top" wrapText="1"/>
    </xf>
    <xf numFmtId="0" fontId="4" fillId="0" borderId="3" xfId="0" applyFont="1" applyBorder="1"/>
    <xf numFmtId="0" fontId="2" fillId="0" borderId="2" xfId="0" applyFont="1" applyBorder="1" applyAlignment="1">
      <alignment vertical="top" wrapText="1"/>
    </xf>
    <xf numFmtId="0" fontId="2" fillId="0" borderId="5" xfId="0" applyFont="1" applyBorder="1"/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vertical="top" wrapText="1"/>
    </xf>
    <xf numFmtId="0" fontId="4" fillId="2" borderId="1" xfId="0" applyFont="1" applyFill="1" applyBorder="1" applyAlignment="1">
      <alignment wrapText="1"/>
    </xf>
    <xf numFmtId="0" fontId="4" fillId="0" borderId="3" xfId="0" applyNumberFormat="1" applyFont="1" applyBorder="1"/>
    <xf numFmtId="0" fontId="4" fillId="0" borderId="5" xfId="0" applyNumberFormat="1" applyFont="1" applyBorder="1"/>
    <xf numFmtId="0" fontId="4" fillId="0" borderId="1" xfId="0" applyNumberFormat="1" applyFont="1" applyBorder="1"/>
    <xf numFmtId="164" fontId="3" fillId="0" borderId="1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left" indent="2"/>
    </xf>
    <xf numFmtId="164" fontId="1" fillId="0" borderId="1" xfId="0" applyNumberFormat="1" applyFont="1" applyBorder="1" applyAlignment="1"/>
    <xf numFmtId="0" fontId="2" fillId="0" borderId="0" xfId="0" applyFont="1" applyBorder="1"/>
    <xf numFmtId="164" fontId="4" fillId="0" borderId="0" xfId="0" applyNumberFormat="1" applyFont="1" applyBorder="1"/>
    <xf numFmtId="0" fontId="6" fillId="0" borderId="1" xfId="0" applyFont="1" applyFill="1" applyBorder="1"/>
    <xf numFmtId="0" fontId="2" fillId="0" borderId="1" xfId="0" applyFont="1" applyFill="1" applyBorder="1"/>
    <xf numFmtId="0" fontId="7" fillId="0" borderId="1" xfId="0" applyFont="1" applyBorder="1"/>
    <xf numFmtId="0" fontId="6" fillId="0" borderId="1" xfId="0" applyFont="1" applyBorder="1"/>
    <xf numFmtId="164" fontId="0" fillId="0" borderId="0" xfId="0" applyNumberFormat="1" applyAlignment="1">
      <alignment horizontal="center"/>
    </xf>
    <xf numFmtId="164" fontId="2" fillId="0" borderId="1" xfId="0" applyNumberFormat="1" applyFont="1" applyBorder="1" applyAlignment="1">
      <alignment horizontal="center" textRotation="90"/>
    </xf>
    <xf numFmtId="164" fontId="2" fillId="0" borderId="1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 applyBorder="1" applyAlignment="1">
      <alignment textRotation="90"/>
    </xf>
    <xf numFmtId="0" fontId="7" fillId="0" borderId="0" xfId="0" applyFont="1" applyBorder="1"/>
    <xf numFmtId="0" fontId="4" fillId="0" borderId="0" xfId="0" applyFont="1" applyBorder="1"/>
    <xf numFmtId="0" fontId="2" fillId="0" borderId="6" xfId="0" applyFont="1" applyBorder="1" applyAlignment="1">
      <alignment textRotation="90"/>
    </xf>
    <xf numFmtId="0" fontId="7" fillId="0" borderId="6" xfId="0" applyFont="1" applyBorder="1"/>
    <xf numFmtId="0" fontId="2" fillId="0" borderId="6" xfId="0" applyFont="1" applyBorder="1"/>
    <xf numFmtId="0" fontId="4" fillId="0" borderId="6" xfId="0" applyFont="1" applyBorder="1"/>
    <xf numFmtId="164" fontId="0" fillId="0" borderId="1" xfId="0" applyNumberFormat="1" applyBorder="1"/>
    <xf numFmtId="164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textRotation="90"/>
    </xf>
    <xf numFmtId="164" fontId="0" fillId="3" borderId="0" xfId="0" applyNumberFormat="1" applyFill="1"/>
    <xf numFmtId="164" fontId="1" fillId="0" borderId="1" xfId="0" applyNumberFormat="1" applyFont="1" applyFill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/>
    <xf numFmtId="0" fontId="2" fillId="0" borderId="1" xfId="0" applyFont="1" applyBorder="1" applyAlignment="1">
      <alignment horizontal="center"/>
    </xf>
    <xf numFmtId="164" fontId="0" fillId="0" borderId="0" xfId="0" applyNumberFormat="1" applyBorder="1"/>
    <xf numFmtId="0" fontId="1" fillId="0" borderId="2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1" fillId="0" borderId="1" xfId="0" applyFont="1" applyBorder="1"/>
    <xf numFmtId="164" fontId="2" fillId="0" borderId="0" xfId="0" applyNumberFormat="1" applyFont="1" applyBorder="1"/>
    <xf numFmtId="0" fontId="2" fillId="0" borderId="0" xfId="0" applyFont="1" applyFill="1" applyBorder="1"/>
    <xf numFmtId="0" fontId="1" fillId="0" borderId="1" xfId="0" applyFont="1" applyBorder="1" applyAlignment="1">
      <alignment horizontal="center" vertical="top"/>
    </xf>
    <xf numFmtId="0" fontId="4" fillId="0" borderId="2" xfId="0" applyFont="1" applyBorder="1"/>
    <xf numFmtId="0" fontId="0" fillId="0" borderId="3" xfId="0" applyBorder="1"/>
    <xf numFmtId="164" fontId="4" fillId="0" borderId="2" xfId="0" applyNumberFormat="1" applyFont="1" applyBorder="1"/>
    <xf numFmtId="0" fontId="4" fillId="0" borderId="1" xfId="0" applyNumberFormat="1" applyFont="1" applyBorder="1" applyAlignment="1">
      <alignment horizontal="justify" vertical="top" wrapText="1"/>
    </xf>
    <xf numFmtId="0" fontId="10" fillId="0" borderId="1" xfId="0" applyFont="1" applyBorder="1"/>
    <xf numFmtId="0" fontId="9" fillId="0" borderId="1" xfId="0" applyFont="1" applyBorder="1"/>
    <xf numFmtId="0" fontId="10" fillId="0" borderId="6" xfId="0" applyFont="1" applyBorder="1"/>
    <xf numFmtId="0" fontId="9" fillId="0" borderId="6" xfId="0" applyFont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indent="2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6"/>
  <sheetViews>
    <sheetView topLeftCell="A79" workbookViewId="0">
      <selection activeCell="N58" sqref="N58"/>
    </sheetView>
  </sheetViews>
  <sheetFormatPr defaultRowHeight="15" x14ac:dyDescent="0.25"/>
  <cols>
    <col min="1" max="1" width="22.140625" customWidth="1"/>
    <col min="2" max="2" width="15.85546875" customWidth="1"/>
    <col min="3" max="3" width="4.7109375" customWidth="1"/>
    <col min="4" max="4" width="4" bestFit="1" customWidth="1"/>
    <col min="5" max="5" width="3.7109375" customWidth="1"/>
    <col min="6" max="6" width="4.140625" customWidth="1"/>
    <col min="7" max="7" width="8.28515625" style="45" customWidth="1"/>
    <col min="8" max="8" width="4.140625" customWidth="1"/>
    <col min="9" max="9" width="8.28515625" style="9" customWidth="1"/>
    <col min="10" max="10" width="4.28515625" customWidth="1"/>
    <col min="11" max="11" width="4.7109375" customWidth="1"/>
    <col min="12" max="12" width="3.7109375" customWidth="1"/>
    <col min="13" max="13" width="3.7109375" style="4" customWidth="1"/>
    <col min="14" max="14" width="12.5703125" customWidth="1"/>
  </cols>
  <sheetData>
    <row r="1" spans="1:17" ht="15.75" x14ac:dyDescent="0.25">
      <c r="B1" s="89" t="s">
        <v>19</v>
      </c>
      <c r="C1" s="89"/>
      <c r="D1" s="89"/>
      <c r="E1" s="89"/>
      <c r="F1" s="89"/>
      <c r="G1" s="89"/>
      <c r="H1" s="89"/>
      <c r="I1" s="89"/>
      <c r="J1" s="89"/>
      <c r="K1" s="89"/>
    </row>
    <row r="2" spans="1:17" ht="1.9" customHeight="1" x14ac:dyDescent="0.3"/>
    <row r="3" spans="1:17" ht="111" customHeight="1" x14ac:dyDescent="0.25">
      <c r="A3" s="8" t="s">
        <v>2</v>
      </c>
      <c r="B3" s="1" t="s">
        <v>0</v>
      </c>
      <c r="C3" s="2" t="s">
        <v>3</v>
      </c>
      <c r="D3" s="2" t="s">
        <v>4</v>
      </c>
      <c r="E3" s="2" t="s">
        <v>5</v>
      </c>
      <c r="F3" s="2" t="s">
        <v>6</v>
      </c>
      <c r="G3" s="46" t="s">
        <v>7</v>
      </c>
      <c r="H3" s="2" t="s">
        <v>8</v>
      </c>
      <c r="I3" s="10" t="s">
        <v>9</v>
      </c>
      <c r="J3" s="2" t="s">
        <v>10</v>
      </c>
      <c r="K3" s="2" t="s">
        <v>11</v>
      </c>
      <c r="L3" s="2" t="s">
        <v>12</v>
      </c>
      <c r="M3" s="50"/>
      <c r="N3" s="9"/>
      <c r="O3" s="60" t="s">
        <v>145</v>
      </c>
      <c r="P3" s="60" t="s">
        <v>146</v>
      </c>
      <c r="Q3" s="60"/>
    </row>
    <row r="4" spans="1:17" x14ac:dyDescent="0.25">
      <c r="A4" s="26" t="s">
        <v>72</v>
      </c>
      <c r="B4" s="23" t="s">
        <v>70</v>
      </c>
      <c r="C4" s="1">
        <v>33</v>
      </c>
      <c r="D4" s="1">
        <v>12</v>
      </c>
      <c r="E4" s="1">
        <v>47</v>
      </c>
      <c r="F4" s="1">
        <v>24</v>
      </c>
      <c r="G4" s="47">
        <v>1.7361111111111112E-2</v>
      </c>
      <c r="H4" s="43">
        <v>3</v>
      </c>
      <c r="I4" s="12">
        <v>2.361111111111111E-2</v>
      </c>
      <c r="J4" s="1">
        <v>5</v>
      </c>
      <c r="K4" s="1">
        <f t="shared" ref="K4:K35" si="0">SUM(D4+F4+H4+J4)</f>
        <v>44</v>
      </c>
      <c r="L4" s="43">
        <v>1</v>
      </c>
      <c r="M4" s="51"/>
      <c r="N4" s="40" t="s">
        <v>144</v>
      </c>
      <c r="O4" s="71">
        <f>SUM(G4+G5+G6+G7+G8)</f>
        <v>0.10181712962962963</v>
      </c>
      <c r="P4" s="71">
        <f>SUM(I4+I5+I6+I7+I8)</f>
        <v>0.12658564814814816</v>
      </c>
      <c r="Q4" s="61"/>
    </row>
    <row r="5" spans="1:17" x14ac:dyDescent="0.25">
      <c r="A5" s="1" t="s">
        <v>36</v>
      </c>
      <c r="B5" s="23" t="s">
        <v>121</v>
      </c>
      <c r="C5" s="1">
        <v>36</v>
      </c>
      <c r="D5" s="1">
        <v>5</v>
      </c>
      <c r="E5" s="1">
        <v>42</v>
      </c>
      <c r="F5" s="1">
        <v>36</v>
      </c>
      <c r="G5" s="59">
        <v>1.7094907407407409E-2</v>
      </c>
      <c r="H5" s="43">
        <v>2</v>
      </c>
      <c r="I5" s="12">
        <v>2.3379629629629629E-2</v>
      </c>
      <c r="J5" s="1">
        <v>4</v>
      </c>
      <c r="K5" s="1">
        <f t="shared" si="0"/>
        <v>47</v>
      </c>
      <c r="L5" s="43">
        <v>2</v>
      </c>
      <c r="M5" s="51"/>
      <c r="N5" s="77" t="s">
        <v>147</v>
      </c>
      <c r="O5" s="71">
        <f>SUM(G9+G10+G11+G81+G82)</f>
        <v>0.10153935185185185</v>
      </c>
      <c r="P5" s="71">
        <f>SUM(I9+I10+I11+I81+I82)</f>
        <v>0.1332638888888889</v>
      </c>
      <c r="Q5" s="61"/>
    </row>
    <row r="6" spans="1:17" x14ac:dyDescent="0.25">
      <c r="A6" s="26" t="s">
        <v>80</v>
      </c>
      <c r="B6" s="23" t="s">
        <v>75</v>
      </c>
      <c r="C6" s="1">
        <v>35</v>
      </c>
      <c r="D6" s="1">
        <v>8</v>
      </c>
      <c r="E6" s="1">
        <v>49</v>
      </c>
      <c r="F6" s="1">
        <v>20</v>
      </c>
      <c r="G6" s="47">
        <v>2.4305555555555556E-2</v>
      </c>
      <c r="H6" s="1">
        <v>14</v>
      </c>
      <c r="I6" s="12">
        <v>2.613425925925926E-2</v>
      </c>
      <c r="J6" s="1">
        <v>10</v>
      </c>
      <c r="K6" s="1">
        <f t="shared" si="0"/>
        <v>52</v>
      </c>
      <c r="L6" s="43">
        <v>3</v>
      </c>
      <c r="M6" s="51"/>
      <c r="N6" s="52" t="s">
        <v>148</v>
      </c>
      <c r="O6" s="71">
        <f>SUM(G12+G13+G14+G15+G16)</f>
        <v>0.10984953703703704</v>
      </c>
      <c r="P6" s="71">
        <f>SUM(I12+I13+I15+I14+I16)</f>
        <v>0.12989583333333335</v>
      </c>
      <c r="Q6" s="61"/>
    </row>
    <row r="7" spans="1:17" x14ac:dyDescent="0.25">
      <c r="A7" s="22" t="s">
        <v>52</v>
      </c>
      <c r="B7" s="23" t="s">
        <v>85</v>
      </c>
      <c r="C7" s="1">
        <v>27</v>
      </c>
      <c r="D7" s="1">
        <v>32</v>
      </c>
      <c r="E7" s="1">
        <v>52</v>
      </c>
      <c r="F7" s="1">
        <v>11</v>
      </c>
      <c r="G7" s="58">
        <v>1.5972222222222224E-2</v>
      </c>
      <c r="H7" s="43">
        <v>1</v>
      </c>
      <c r="I7" s="12">
        <v>2.6006944444444447E-2</v>
      </c>
      <c r="J7" s="1">
        <v>9</v>
      </c>
      <c r="K7" s="1">
        <f t="shared" si="0"/>
        <v>53</v>
      </c>
      <c r="L7" s="1">
        <v>4</v>
      </c>
      <c r="M7" s="39"/>
      <c r="N7" s="77" t="s">
        <v>149</v>
      </c>
      <c r="O7" s="71">
        <f>SUM(G17+G18+G19+G83+G84)</f>
        <v>0.1188425925925926</v>
      </c>
      <c r="P7" s="71">
        <f>SUM(I17+I18+I19+I83+I84)</f>
        <v>0.14957175925925925</v>
      </c>
      <c r="Q7" s="61"/>
    </row>
    <row r="8" spans="1:17" x14ac:dyDescent="0.25">
      <c r="A8" s="24" t="s">
        <v>81</v>
      </c>
      <c r="B8" s="23" t="s">
        <v>75</v>
      </c>
      <c r="C8" s="1">
        <v>32</v>
      </c>
      <c r="D8" s="1">
        <v>12</v>
      </c>
      <c r="E8" s="1">
        <v>56</v>
      </c>
      <c r="F8" s="1">
        <v>9</v>
      </c>
      <c r="G8" s="47">
        <v>2.7083333333333334E-2</v>
      </c>
      <c r="H8" s="1">
        <v>22</v>
      </c>
      <c r="I8" s="12">
        <v>2.7453703703703702E-2</v>
      </c>
      <c r="J8" s="1">
        <v>18</v>
      </c>
      <c r="K8" s="1">
        <f t="shared" si="0"/>
        <v>61</v>
      </c>
      <c r="L8" s="1">
        <v>5</v>
      </c>
      <c r="M8" s="39"/>
      <c r="N8" s="52" t="s">
        <v>150</v>
      </c>
      <c r="O8" s="71">
        <f>SUM(G20+G21+G22+G85+G86)</f>
        <v>0.12119212962962964</v>
      </c>
      <c r="P8" s="71">
        <f>SUM(I20+I21+I22+I85+I86)</f>
        <v>0.13175925925925927</v>
      </c>
      <c r="Q8" s="61"/>
    </row>
    <row r="9" spans="1:17" x14ac:dyDescent="0.25">
      <c r="A9" s="24" t="s">
        <v>54</v>
      </c>
      <c r="B9" s="23" t="s">
        <v>85</v>
      </c>
      <c r="C9" s="1">
        <v>36</v>
      </c>
      <c r="D9" s="1">
        <v>5</v>
      </c>
      <c r="E9" s="1">
        <v>48</v>
      </c>
      <c r="F9" s="3">
        <v>22</v>
      </c>
      <c r="G9" s="59">
        <v>2.013888888888889E-2</v>
      </c>
      <c r="H9" s="1">
        <v>8</v>
      </c>
      <c r="I9" s="12">
        <v>3.0324074074074073E-2</v>
      </c>
      <c r="J9" s="1">
        <v>27</v>
      </c>
      <c r="K9" s="1">
        <f t="shared" si="0"/>
        <v>62</v>
      </c>
      <c r="L9" s="3">
        <v>6</v>
      </c>
      <c r="M9" s="39"/>
      <c r="N9" s="39" t="s">
        <v>151</v>
      </c>
      <c r="O9" s="71">
        <f>SUM(G23+G24+G25+G26+G87)</f>
        <v>0.14067129629629629</v>
      </c>
      <c r="P9" s="71">
        <f>SUM(I23+I24+I25+I26+I87)</f>
        <v>0.15302083333333333</v>
      </c>
      <c r="Q9" s="61"/>
    </row>
    <row r="10" spans="1:17" x14ac:dyDescent="0.25">
      <c r="A10" s="80" t="s">
        <v>57</v>
      </c>
      <c r="B10" s="27" t="s">
        <v>56</v>
      </c>
      <c r="C10" s="1">
        <v>31</v>
      </c>
      <c r="D10" s="1">
        <v>18</v>
      </c>
      <c r="E10" s="1">
        <v>50</v>
      </c>
      <c r="F10" s="1">
        <v>18</v>
      </c>
      <c r="G10" s="47">
        <v>2.4305555555555556E-2</v>
      </c>
      <c r="H10" s="1">
        <v>14</v>
      </c>
      <c r="I10" s="12">
        <v>2.6736111111111113E-2</v>
      </c>
      <c r="J10" s="1">
        <v>15</v>
      </c>
      <c r="K10" s="1">
        <f t="shared" si="0"/>
        <v>65</v>
      </c>
      <c r="L10" s="3">
        <v>7</v>
      </c>
      <c r="M10" s="39"/>
      <c r="N10" s="39" t="s">
        <v>152</v>
      </c>
      <c r="O10" s="71">
        <f>SUM(G27+G28+G29+G95+G96)</f>
        <v>0.19791666666666666</v>
      </c>
      <c r="P10" s="71">
        <f>SUM(I27+I28+I29+I95+I96)</f>
        <v>0.18548611111111113</v>
      </c>
      <c r="Q10" s="61"/>
    </row>
    <row r="11" spans="1:17" x14ac:dyDescent="0.25">
      <c r="A11" s="25" t="s">
        <v>53</v>
      </c>
      <c r="B11" s="23" t="s">
        <v>85</v>
      </c>
      <c r="C11" s="1">
        <v>28</v>
      </c>
      <c r="D11" s="1">
        <v>29</v>
      </c>
      <c r="E11" s="1">
        <v>69</v>
      </c>
      <c r="F11" s="43">
        <v>1</v>
      </c>
      <c r="G11" s="58">
        <v>1.8483796296296297E-2</v>
      </c>
      <c r="H11" s="1">
        <v>5</v>
      </c>
      <c r="I11" s="12">
        <v>3.1377314814814809E-2</v>
      </c>
      <c r="J11" s="1">
        <v>32</v>
      </c>
      <c r="K11" s="1">
        <f t="shared" si="0"/>
        <v>67</v>
      </c>
      <c r="L11" s="3">
        <v>8</v>
      </c>
      <c r="M11" s="39"/>
      <c r="N11" s="39" t="s">
        <v>153</v>
      </c>
      <c r="O11" s="71">
        <f>SUM(G30+G31+G32+G33+G34)</f>
        <v>0.13124999999999998</v>
      </c>
      <c r="P11" s="71">
        <f>SUM(I30+I31+I32+I33+I34)</f>
        <v>0.15775462962962966</v>
      </c>
      <c r="Q11" s="61"/>
    </row>
    <row r="12" spans="1:17" x14ac:dyDescent="0.25">
      <c r="A12" s="24" t="s">
        <v>78</v>
      </c>
      <c r="B12" s="23" t="s">
        <v>85</v>
      </c>
      <c r="C12" s="1">
        <v>22</v>
      </c>
      <c r="D12" s="1">
        <v>42</v>
      </c>
      <c r="E12" s="1">
        <v>63</v>
      </c>
      <c r="F12" s="43">
        <v>3</v>
      </c>
      <c r="G12" s="59">
        <v>2.3078703703703702E-2</v>
      </c>
      <c r="H12" s="1">
        <v>12</v>
      </c>
      <c r="I12" s="12">
        <v>2.6643518518518521E-2</v>
      </c>
      <c r="J12" s="1">
        <v>11</v>
      </c>
      <c r="K12" s="1">
        <f t="shared" si="0"/>
        <v>68</v>
      </c>
      <c r="L12" s="3">
        <v>9</v>
      </c>
      <c r="M12" s="52"/>
      <c r="N12" s="39" t="s">
        <v>154</v>
      </c>
      <c r="O12" s="71">
        <f>SUM(G35+G36+G37+G38+G39)</f>
        <v>0.16511574074074073</v>
      </c>
      <c r="P12" s="71">
        <f>SUM(I35+I36+I37+I38+I39)</f>
        <v>0.17478009259259258</v>
      </c>
      <c r="Q12" s="61"/>
    </row>
    <row r="13" spans="1:17" x14ac:dyDescent="0.25">
      <c r="A13" s="3" t="s">
        <v>48</v>
      </c>
      <c r="B13" s="27" t="s">
        <v>45</v>
      </c>
      <c r="C13" s="1">
        <v>24</v>
      </c>
      <c r="D13" s="1">
        <v>37</v>
      </c>
      <c r="E13" s="1">
        <v>64</v>
      </c>
      <c r="F13" s="43">
        <v>2</v>
      </c>
      <c r="G13" s="47">
        <v>2.013888888888889E-2</v>
      </c>
      <c r="H13" s="1">
        <v>8</v>
      </c>
      <c r="I13" s="12">
        <v>2.9386574074074075E-2</v>
      </c>
      <c r="J13" s="1">
        <v>21</v>
      </c>
      <c r="K13" s="1">
        <f t="shared" si="0"/>
        <v>68</v>
      </c>
      <c r="L13" s="1">
        <v>9</v>
      </c>
      <c r="M13" s="39"/>
      <c r="N13" s="39" t="s">
        <v>155</v>
      </c>
      <c r="O13" s="71">
        <f>SUM(G40+G41+G42+G89+G90)</f>
        <v>0.16875000000000001</v>
      </c>
      <c r="P13" s="71">
        <f>SUM(I40+I41+I42+I89+I90)</f>
        <v>0.15658564814814815</v>
      </c>
      <c r="Q13" s="61"/>
    </row>
    <row r="14" spans="1:17" x14ac:dyDescent="0.25">
      <c r="A14" s="8" t="s">
        <v>143</v>
      </c>
      <c r="B14" s="27" t="s">
        <v>56</v>
      </c>
      <c r="C14" s="1">
        <v>23</v>
      </c>
      <c r="D14" s="1">
        <v>40</v>
      </c>
      <c r="E14" s="1">
        <v>61</v>
      </c>
      <c r="F14" s="3">
        <v>5</v>
      </c>
      <c r="G14" s="47">
        <v>2.7430555555555555E-2</v>
      </c>
      <c r="H14" s="1">
        <v>23</v>
      </c>
      <c r="I14" s="12">
        <v>2.179398148148148E-2</v>
      </c>
      <c r="J14" s="43">
        <v>2</v>
      </c>
      <c r="K14" s="1">
        <f t="shared" si="0"/>
        <v>70</v>
      </c>
      <c r="L14" s="1">
        <v>11</v>
      </c>
      <c r="M14" s="39"/>
      <c r="N14" s="39" t="s">
        <v>156</v>
      </c>
      <c r="O14" s="71">
        <f>SUM(G43+G44+G45+G46+G47)</f>
        <v>0.22638888888888889</v>
      </c>
      <c r="P14" s="71">
        <f>SUM(I43+I44+I45+I46+I47)</f>
        <v>0.17746527777777779</v>
      </c>
      <c r="Q14" s="61"/>
    </row>
    <row r="15" spans="1:17" x14ac:dyDescent="0.25">
      <c r="A15" s="1" t="s">
        <v>71</v>
      </c>
      <c r="B15" s="23" t="s">
        <v>70</v>
      </c>
      <c r="C15" s="1">
        <v>32</v>
      </c>
      <c r="D15" s="1">
        <v>12</v>
      </c>
      <c r="E15" s="1">
        <v>37</v>
      </c>
      <c r="F15" s="1">
        <v>47</v>
      </c>
      <c r="G15" s="47">
        <v>1.8368055555555554E-2</v>
      </c>
      <c r="H15" s="1">
        <v>4</v>
      </c>
      <c r="I15" s="12">
        <v>2.5347222222222219E-2</v>
      </c>
      <c r="J15" s="1">
        <v>7</v>
      </c>
      <c r="K15" s="1">
        <f t="shared" si="0"/>
        <v>70</v>
      </c>
      <c r="L15" s="1">
        <v>11</v>
      </c>
      <c r="M15" s="39"/>
      <c r="N15" s="52" t="s">
        <v>157</v>
      </c>
      <c r="O15" s="71">
        <f>SUM(G48+G50+G49+G51+G88)</f>
        <v>0.18141203703703704</v>
      </c>
      <c r="P15" s="71">
        <f>SUM(I48+I49+I50+I51+I88)</f>
        <v>0.19059027777777779</v>
      </c>
      <c r="Q15" s="61"/>
    </row>
    <row r="16" spans="1:17" x14ac:dyDescent="0.25">
      <c r="A16" s="26" t="s">
        <v>100</v>
      </c>
      <c r="B16" s="23" t="s">
        <v>28</v>
      </c>
      <c r="C16" s="1">
        <v>38</v>
      </c>
      <c r="D16" s="3">
        <v>4</v>
      </c>
      <c r="E16" s="1">
        <v>38</v>
      </c>
      <c r="F16" s="1">
        <v>42</v>
      </c>
      <c r="G16" s="47">
        <v>2.0833333333333332E-2</v>
      </c>
      <c r="H16" s="1">
        <v>10</v>
      </c>
      <c r="I16" s="12">
        <v>2.6724537037037036E-2</v>
      </c>
      <c r="J16" s="1">
        <v>14</v>
      </c>
      <c r="K16" s="1">
        <f t="shared" si="0"/>
        <v>70</v>
      </c>
      <c r="L16" s="3">
        <v>11</v>
      </c>
      <c r="M16" s="39"/>
      <c r="N16" s="39" t="s">
        <v>158</v>
      </c>
      <c r="O16" s="71">
        <f>SUM(G52+G53+G54+G55+G56)</f>
        <v>0.17927083333333335</v>
      </c>
      <c r="P16" s="71">
        <f>SUM(I52+I53+I54+I55+I56)</f>
        <v>0.21542824074074074</v>
      </c>
      <c r="Q16" s="61"/>
    </row>
    <row r="17" spans="1:17" ht="14.45" customHeight="1" x14ac:dyDescent="0.25">
      <c r="A17" s="26" t="s">
        <v>79</v>
      </c>
      <c r="B17" s="23" t="s">
        <v>75</v>
      </c>
      <c r="C17" s="1">
        <v>28</v>
      </c>
      <c r="D17" s="1">
        <v>29</v>
      </c>
      <c r="E17" s="1">
        <v>45</v>
      </c>
      <c r="F17" s="1">
        <v>31</v>
      </c>
      <c r="G17" s="47">
        <v>1.9444444444444445E-2</v>
      </c>
      <c r="H17" s="1">
        <v>6</v>
      </c>
      <c r="I17" s="12">
        <v>2.4907407407407406E-2</v>
      </c>
      <c r="J17" s="1">
        <v>6</v>
      </c>
      <c r="K17" s="1">
        <f t="shared" si="0"/>
        <v>72</v>
      </c>
      <c r="L17" s="1">
        <v>14</v>
      </c>
      <c r="M17" s="39"/>
      <c r="N17" s="52" t="s">
        <v>159</v>
      </c>
      <c r="O17" s="71">
        <f>SUM(G57+G58+G59+G60+G61)</f>
        <v>0.23541666666666672</v>
      </c>
      <c r="P17" s="71">
        <f>SUM(I57+I58+I59+I60+I61)</f>
        <v>0.1900462962962963</v>
      </c>
      <c r="Q17" s="61"/>
    </row>
    <row r="18" spans="1:17" x14ac:dyDescent="0.25">
      <c r="A18" s="25" t="s">
        <v>51</v>
      </c>
      <c r="B18" s="23" t="s">
        <v>85</v>
      </c>
      <c r="C18" s="1">
        <v>33</v>
      </c>
      <c r="D18" s="1">
        <v>12</v>
      </c>
      <c r="E18" s="1">
        <v>51</v>
      </c>
      <c r="F18" s="1">
        <v>16</v>
      </c>
      <c r="G18" s="59">
        <v>2.4386574074074074E-2</v>
      </c>
      <c r="H18" s="1">
        <v>16</v>
      </c>
      <c r="I18" s="12">
        <v>3.037037037037037E-2</v>
      </c>
      <c r="J18" s="1">
        <v>28</v>
      </c>
      <c r="K18" s="1">
        <f t="shared" si="0"/>
        <v>72</v>
      </c>
      <c r="L18" s="1">
        <v>14</v>
      </c>
      <c r="M18" s="39"/>
      <c r="N18" s="39" t="s">
        <v>160</v>
      </c>
      <c r="O18" s="71">
        <f>SUM(G62+G63+G64+G65+G94)</f>
        <v>0.28572916666666665</v>
      </c>
      <c r="P18" s="71">
        <f>SUM(I62+I63+I64+I65+I94)</f>
        <v>0.2230324074074074</v>
      </c>
      <c r="Q18" s="61"/>
    </row>
    <row r="19" spans="1:17" x14ac:dyDescent="0.25">
      <c r="A19" s="26" t="s">
        <v>35</v>
      </c>
      <c r="B19" s="23" t="s">
        <v>121</v>
      </c>
      <c r="C19" s="1">
        <v>40</v>
      </c>
      <c r="D19" s="1">
        <v>1</v>
      </c>
      <c r="E19" s="1">
        <v>38</v>
      </c>
      <c r="F19" s="1">
        <v>42</v>
      </c>
      <c r="G19" s="58">
        <v>2.5011574074074075E-2</v>
      </c>
      <c r="H19" s="1">
        <v>17</v>
      </c>
      <c r="I19" s="12">
        <v>2.6736111111111113E-2</v>
      </c>
      <c r="J19" s="1">
        <v>15</v>
      </c>
      <c r="K19" s="1">
        <f t="shared" si="0"/>
        <v>75</v>
      </c>
      <c r="L19" s="1">
        <v>16</v>
      </c>
      <c r="M19" s="39"/>
      <c r="N19" s="39" t="s">
        <v>161</v>
      </c>
      <c r="O19" s="71">
        <f>SUM(G66+G67+G68+G92+G93)</f>
        <v>0.26549768518518518</v>
      </c>
      <c r="P19" s="71">
        <f>SUM(I66+I67+I68+I92+I93)</f>
        <v>0.27020833333333333</v>
      </c>
      <c r="Q19" s="61"/>
    </row>
    <row r="20" spans="1:17" x14ac:dyDescent="0.25">
      <c r="A20" s="30" t="s">
        <v>86</v>
      </c>
      <c r="B20" s="27" t="s">
        <v>56</v>
      </c>
      <c r="C20" s="1">
        <v>36</v>
      </c>
      <c r="D20" s="1">
        <v>5</v>
      </c>
      <c r="E20" s="1">
        <v>62</v>
      </c>
      <c r="F20" s="1">
        <v>4</v>
      </c>
      <c r="G20" s="47">
        <v>3.2638888888888891E-2</v>
      </c>
      <c r="H20" s="1">
        <v>37</v>
      </c>
      <c r="I20" s="12">
        <v>3.1296296296296301E-2</v>
      </c>
      <c r="J20" s="1">
        <v>31</v>
      </c>
      <c r="K20" s="1">
        <f t="shared" si="0"/>
        <v>77</v>
      </c>
      <c r="L20" s="1">
        <v>17</v>
      </c>
      <c r="M20" s="39"/>
      <c r="N20" s="39" t="s">
        <v>162</v>
      </c>
      <c r="O20" s="71">
        <f>SUM(G69+G70+G71+G72+G91)</f>
        <v>0.25902777777777775</v>
      </c>
      <c r="P20" s="71">
        <f>SUM(I70+I71+I69+I72+I91)</f>
        <v>0.22135416666666669</v>
      </c>
      <c r="Q20" s="61"/>
    </row>
    <row r="21" spans="1:17" x14ac:dyDescent="0.25">
      <c r="A21" s="1" t="s">
        <v>133</v>
      </c>
      <c r="B21" s="23" t="s">
        <v>75</v>
      </c>
      <c r="C21" s="1">
        <v>35</v>
      </c>
      <c r="D21" s="1">
        <v>8</v>
      </c>
      <c r="E21" s="1">
        <v>34</v>
      </c>
      <c r="F21" s="1">
        <v>51</v>
      </c>
      <c r="G21" s="47">
        <v>2.5694444444444447E-2</v>
      </c>
      <c r="H21" s="1">
        <v>18</v>
      </c>
      <c r="I21" s="12">
        <v>2.0960648148148148E-2</v>
      </c>
      <c r="J21" s="43">
        <v>1</v>
      </c>
      <c r="K21" s="1">
        <f t="shared" si="0"/>
        <v>78</v>
      </c>
      <c r="L21" s="1">
        <v>18</v>
      </c>
      <c r="M21" s="39"/>
      <c r="N21" s="78" t="s">
        <v>163</v>
      </c>
      <c r="O21" s="71">
        <f>SUM(G73+G74+G75+G76+G77)</f>
        <v>0.33055555555555555</v>
      </c>
      <c r="P21" s="71">
        <f>SUM(I73+I74+I75+I76+I77)</f>
        <v>0.2590277777777778</v>
      </c>
      <c r="Q21" s="61"/>
    </row>
    <row r="22" spans="1:17" x14ac:dyDescent="0.25">
      <c r="A22" s="22" t="s">
        <v>74</v>
      </c>
      <c r="B22" s="23" t="s">
        <v>70</v>
      </c>
      <c r="C22" s="1">
        <v>18</v>
      </c>
      <c r="D22" s="1">
        <v>50</v>
      </c>
      <c r="E22" s="1">
        <v>49</v>
      </c>
      <c r="F22" s="1">
        <v>20</v>
      </c>
      <c r="G22" s="19">
        <v>1.9444444444444445E-2</v>
      </c>
      <c r="H22" s="1">
        <v>6</v>
      </c>
      <c r="I22" s="12">
        <v>2.2222222222222223E-2</v>
      </c>
      <c r="J22" s="43">
        <v>3</v>
      </c>
      <c r="K22" s="1">
        <f t="shared" si="0"/>
        <v>79</v>
      </c>
      <c r="L22" s="1">
        <v>19</v>
      </c>
      <c r="M22" s="52"/>
      <c r="N22" s="4"/>
      <c r="O22" s="4"/>
      <c r="P22" s="4"/>
      <c r="Q22" s="61"/>
    </row>
    <row r="23" spans="1:17" x14ac:dyDescent="0.25">
      <c r="A23" s="24" t="s">
        <v>17</v>
      </c>
      <c r="B23" s="23" t="s">
        <v>42</v>
      </c>
      <c r="C23" s="1">
        <v>32</v>
      </c>
      <c r="D23" s="1">
        <v>12</v>
      </c>
      <c r="E23" s="1">
        <v>52</v>
      </c>
      <c r="F23" s="1">
        <v>11</v>
      </c>
      <c r="G23" s="47">
        <v>2.9861111111111113E-2</v>
      </c>
      <c r="H23" s="1">
        <v>30</v>
      </c>
      <c r="I23" s="12">
        <v>3.0300925925925926E-2</v>
      </c>
      <c r="J23" s="1">
        <v>26</v>
      </c>
      <c r="K23" s="1">
        <f t="shared" si="0"/>
        <v>79</v>
      </c>
      <c r="L23" s="1">
        <v>19</v>
      </c>
      <c r="M23" s="39"/>
      <c r="N23" s="52"/>
      <c r="O23" s="71"/>
      <c r="P23" s="4"/>
      <c r="Q23" s="61"/>
    </row>
    <row r="24" spans="1:17" x14ac:dyDescent="0.25">
      <c r="A24" s="31" t="s">
        <v>123</v>
      </c>
      <c r="B24" s="23" t="s">
        <v>121</v>
      </c>
      <c r="C24" s="1">
        <v>30</v>
      </c>
      <c r="D24" s="1">
        <v>20</v>
      </c>
      <c r="E24" s="1">
        <v>40</v>
      </c>
      <c r="F24" s="1">
        <v>39</v>
      </c>
      <c r="G24" s="59">
        <v>2.361111111111111E-2</v>
      </c>
      <c r="H24" s="1">
        <v>13</v>
      </c>
      <c r="I24" s="12">
        <v>2.5868055555555557E-2</v>
      </c>
      <c r="J24" s="1">
        <v>8</v>
      </c>
      <c r="K24" s="1">
        <f t="shared" si="0"/>
        <v>80</v>
      </c>
      <c r="L24" s="1">
        <v>21</v>
      </c>
      <c r="M24" s="39"/>
      <c r="N24" s="39"/>
      <c r="O24" s="71"/>
      <c r="P24" s="71"/>
      <c r="Q24" s="61"/>
    </row>
    <row r="25" spans="1:17" x14ac:dyDescent="0.25">
      <c r="A25" s="26" t="s">
        <v>47</v>
      </c>
      <c r="B25" s="23" t="s">
        <v>45</v>
      </c>
      <c r="C25" s="1">
        <v>29</v>
      </c>
      <c r="D25" s="1">
        <v>22</v>
      </c>
      <c r="E25" s="1">
        <v>52</v>
      </c>
      <c r="F25" s="1">
        <v>11</v>
      </c>
      <c r="G25" s="47">
        <v>2.6412037037037036E-2</v>
      </c>
      <c r="H25" s="1">
        <v>21</v>
      </c>
      <c r="I25" s="12">
        <v>3.1666666666666669E-2</v>
      </c>
      <c r="J25" s="1">
        <v>33</v>
      </c>
      <c r="K25" s="1">
        <f t="shared" si="0"/>
        <v>87</v>
      </c>
      <c r="L25" s="1">
        <v>22</v>
      </c>
      <c r="M25" s="39"/>
      <c r="N25" s="52"/>
      <c r="O25" s="71"/>
      <c r="P25" s="71"/>
      <c r="Q25" s="61"/>
    </row>
    <row r="26" spans="1:17" x14ac:dyDescent="0.25">
      <c r="A26" s="25" t="s">
        <v>34</v>
      </c>
      <c r="B26" s="23" t="s">
        <v>30</v>
      </c>
      <c r="C26" s="1">
        <v>35</v>
      </c>
      <c r="D26" s="1">
        <v>8</v>
      </c>
      <c r="E26" s="1">
        <v>51</v>
      </c>
      <c r="F26" s="1">
        <v>16</v>
      </c>
      <c r="G26" s="47">
        <v>3.6967592592592594E-2</v>
      </c>
      <c r="H26" s="1">
        <v>44</v>
      </c>
      <c r="I26" s="12">
        <v>2.9641203703703701E-2</v>
      </c>
      <c r="J26" s="1">
        <v>23</v>
      </c>
      <c r="K26" s="1">
        <f t="shared" si="0"/>
        <v>91</v>
      </c>
      <c r="L26" s="1">
        <v>23</v>
      </c>
      <c r="M26" s="39"/>
      <c r="N26" s="39"/>
      <c r="O26" s="71"/>
      <c r="P26" s="71"/>
      <c r="Q26" s="61"/>
    </row>
    <row r="27" spans="1:17" x14ac:dyDescent="0.25">
      <c r="A27" s="1" t="s">
        <v>129</v>
      </c>
      <c r="B27" s="23" t="s">
        <v>29</v>
      </c>
      <c r="C27" s="1">
        <v>31</v>
      </c>
      <c r="D27" s="1">
        <v>18</v>
      </c>
      <c r="E27" s="1">
        <v>56</v>
      </c>
      <c r="F27" s="1">
        <v>9</v>
      </c>
      <c r="G27" s="47">
        <v>3.7499999999999999E-2</v>
      </c>
      <c r="H27" s="1">
        <v>45</v>
      </c>
      <c r="I27" s="12">
        <v>2.991898148148148E-2</v>
      </c>
      <c r="J27" s="1">
        <v>24</v>
      </c>
      <c r="K27" s="1">
        <f t="shared" si="0"/>
        <v>96</v>
      </c>
      <c r="L27" s="1">
        <v>24</v>
      </c>
      <c r="M27" s="39"/>
      <c r="N27" s="52"/>
      <c r="O27" s="71"/>
      <c r="P27" s="71"/>
      <c r="Q27" s="61"/>
    </row>
    <row r="28" spans="1:17" x14ac:dyDescent="0.25">
      <c r="A28" s="22" t="s">
        <v>58</v>
      </c>
      <c r="B28" s="27" t="s">
        <v>56</v>
      </c>
      <c r="C28" s="1">
        <v>30</v>
      </c>
      <c r="D28" s="1">
        <v>20</v>
      </c>
      <c r="E28" s="1">
        <v>46</v>
      </c>
      <c r="F28" s="1">
        <v>28</v>
      </c>
      <c r="G28" s="19">
        <v>2.5694444444444447E-2</v>
      </c>
      <c r="H28" s="1">
        <v>18</v>
      </c>
      <c r="I28" s="12">
        <v>3.0810185185185187E-2</v>
      </c>
      <c r="J28" s="1">
        <v>30</v>
      </c>
      <c r="K28" s="1">
        <f t="shared" si="0"/>
        <v>96</v>
      </c>
      <c r="L28" s="1">
        <v>24</v>
      </c>
      <c r="M28" s="39"/>
      <c r="N28" s="39"/>
      <c r="O28" s="71"/>
      <c r="P28" s="71"/>
      <c r="Q28" s="61"/>
    </row>
    <row r="29" spans="1:17" x14ac:dyDescent="0.25">
      <c r="A29" s="24" t="s">
        <v>14</v>
      </c>
      <c r="B29" s="23" t="s">
        <v>28</v>
      </c>
      <c r="C29" s="1">
        <v>29</v>
      </c>
      <c r="D29" s="1">
        <v>22</v>
      </c>
      <c r="E29" s="1">
        <v>52</v>
      </c>
      <c r="F29" s="1">
        <v>11</v>
      </c>
      <c r="G29" s="19">
        <v>3.9583333333333331E-2</v>
      </c>
      <c r="H29" s="1">
        <v>48</v>
      </c>
      <c r="I29" s="11">
        <v>2.6840277777777779E-2</v>
      </c>
      <c r="J29" s="1">
        <v>17</v>
      </c>
      <c r="K29" s="1">
        <f t="shared" si="0"/>
        <v>98</v>
      </c>
      <c r="L29" s="1">
        <v>26</v>
      </c>
      <c r="M29" s="39"/>
      <c r="N29" s="39"/>
      <c r="O29" s="71"/>
      <c r="P29" s="4"/>
      <c r="Q29" s="61"/>
    </row>
    <row r="30" spans="1:17" x14ac:dyDescent="0.25">
      <c r="A30" s="1" t="s">
        <v>59</v>
      </c>
      <c r="B30" s="23" t="s">
        <v>56</v>
      </c>
      <c r="C30" s="1">
        <v>29</v>
      </c>
      <c r="D30" s="1">
        <v>22</v>
      </c>
      <c r="E30" s="1">
        <v>59</v>
      </c>
      <c r="F30" s="1">
        <v>7</v>
      </c>
      <c r="G30" s="47">
        <v>2.7777777777777776E-2</v>
      </c>
      <c r="H30" s="1">
        <v>24</v>
      </c>
      <c r="I30" s="12">
        <v>3.9409722222222221E-2</v>
      </c>
      <c r="J30" s="1">
        <v>50</v>
      </c>
      <c r="K30" s="1">
        <f t="shared" si="0"/>
        <v>103</v>
      </c>
      <c r="L30" s="1">
        <v>27</v>
      </c>
      <c r="M30" s="39"/>
      <c r="N30" s="39"/>
      <c r="O30" s="71"/>
      <c r="P30" s="71"/>
      <c r="Q30" s="61"/>
    </row>
    <row r="31" spans="1:17" x14ac:dyDescent="0.25">
      <c r="A31" s="24" t="s">
        <v>122</v>
      </c>
      <c r="B31" s="23" t="s">
        <v>121</v>
      </c>
      <c r="C31" s="1">
        <v>18</v>
      </c>
      <c r="D31" s="1">
        <v>50</v>
      </c>
      <c r="E31" s="1">
        <v>52</v>
      </c>
      <c r="F31" s="1">
        <v>11</v>
      </c>
      <c r="G31" s="58">
        <v>2.7777777777777776E-2</v>
      </c>
      <c r="H31" s="1">
        <v>24</v>
      </c>
      <c r="I31" s="12">
        <v>2.8171296296296302E-2</v>
      </c>
      <c r="J31" s="1">
        <v>19</v>
      </c>
      <c r="K31" s="1">
        <f t="shared" si="0"/>
        <v>104</v>
      </c>
      <c r="L31" s="1">
        <v>28</v>
      </c>
      <c r="M31" s="39"/>
      <c r="N31" s="39"/>
      <c r="O31" s="71"/>
      <c r="P31" s="4"/>
      <c r="Q31" s="61"/>
    </row>
    <row r="32" spans="1:17" x14ac:dyDescent="0.25">
      <c r="A32" s="22" t="s">
        <v>125</v>
      </c>
      <c r="B32" s="23" t="s">
        <v>29</v>
      </c>
      <c r="C32" s="1">
        <v>26</v>
      </c>
      <c r="D32" s="1">
        <v>34</v>
      </c>
      <c r="E32" s="1">
        <v>59</v>
      </c>
      <c r="F32" s="1">
        <v>7</v>
      </c>
      <c r="G32" s="58">
        <v>2.8472222222222222E-2</v>
      </c>
      <c r="H32" s="1">
        <v>26</v>
      </c>
      <c r="I32" s="11">
        <v>3.3101851851851848E-2</v>
      </c>
      <c r="J32" s="1">
        <v>39</v>
      </c>
      <c r="K32" s="1">
        <f t="shared" si="0"/>
        <v>106</v>
      </c>
      <c r="L32" s="1">
        <v>29</v>
      </c>
      <c r="M32" s="39"/>
      <c r="N32" s="39"/>
      <c r="O32" s="71"/>
      <c r="P32" s="71"/>
      <c r="Q32" s="61"/>
    </row>
    <row r="33" spans="1:17" x14ac:dyDescent="0.25">
      <c r="A33" s="26" t="s">
        <v>46</v>
      </c>
      <c r="B33" s="23" t="s">
        <v>45</v>
      </c>
      <c r="C33" s="1">
        <v>18</v>
      </c>
      <c r="D33" s="1">
        <v>50</v>
      </c>
      <c r="E33" s="1">
        <v>43</v>
      </c>
      <c r="F33" s="1">
        <v>35</v>
      </c>
      <c r="G33" s="47">
        <v>2.0833333333333332E-2</v>
      </c>
      <c r="H33" s="1">
        <v>10</v>
      </c>
      <c r="I33" s="12">
        <v>2.6701388888888889E-2</v>
      </c>
      <c r="J33" s="1">
        <v>13</v>
      </c>
      <c r="K33" s="1">
        <f t="shared" si="0"/>
        <v>108</v>
      </c>
      <c r="L33" s="1">
        <v>30</v>
      </c>
      <c r="M33" s="39"/>
      <c r="N33" s="39"/>
      <c r="O33" s="71"/>
      <c r="P33" s="4"/>
      <c r="Q33" s="61"/>
    </row>
    <row r="34" spans="1:17" x14ac:dyDescent="0.25">
      <c r="A34" s="28" t="s">
        <v>16</v>
      </c>
      <c r="B34" s="23" t="s">
        <v>42</v>
      </c>
      <c r="C34" s="1">
        <v>34</v>
      </c>
      <c r="D34" s="1">
        <v>11</v>
      </c>
      <c r="E34" s="1">
        <v>25</v>
      </c>
      <c r="F34" s="1">
        <v>58</v>
      </c>
      <c r="G34" s="47">
        <v>2.6388888888888889E-2</v>
      </c>
      <c r="H34" s="1">
        <v>20</v>
      </c>
      <c r="I34" s="12">
        <v>3.037037037037037E-2</v>
      </c>
      <c r="J34" s="1">
        <v>28</v>
      </c>
      <c r="K34" s="1">
        <f t="shared" si="0"/>
        <v>117</v>
      </c>
      <c r="L34" s="1">
        <v>31</v>
      </c>
      <c r="M34" s="39"/>
      <c r="N34" s="52"/>
      <c r="O34" s="71"/>
      <c r="P34" s="71"/>
      <c r="Q34" s="61"/>
    </row>
    <row r="35" spans="1:17" x14ac:dyDescent="0.25">
      <c r="A35" s="24" t="s">
        <v>93</v>
      </c>
      <c r="B35" s="23" t="s">
        <v>55</v>
      </c>
      <c r="C35" s="1">
        <v>39</v>
      </c>
      <c r="D35" s="1">
        <v>2</v>
      </c>
      <c r="E35" s="1">
        <v>46</v>
      </c>
      <c r="F35" s="1">
        <v>28</v>
      </c>
      <c r="G35" s="47">
        <v>4.1180555555555554E-2</v>
      </c>
      <c r="H35" s="1">
        <v>51</v>
      </c>
      <c r="I35" s="12">
        <v>3.2708333333333332E-2</v>
      </c>
      <c r="J35" s="3">
        <v>36</v>
      </c>
      <c r="K35" s="1">
        <f t="shared" si="0"/>
        <v>117</v>
      </c>
      <c r="L35" s="1">
        <v>31</v>
      </c>
      <c r="M35" s="39"/>
      <c r="N35" s="39"/>
      <c r="O35" s="71"/>
      <c r="P35" s="4"/>
      <c r="Q35" s="61"/>
    </row>
    <row r="36" spans="1:17" x14ac:dyDescent="0.25">
      <c r="A36" s="1" t="s">
        <v>98</v>
      </c>
      <c r="B36" s="27" t="s">
        <v>83</v>
      </c>
      <c r="C36" s="1">
        <v>29</v>
      </c>
      <c r="D36" s="1">
        <v>22</v>
      </c>
      <c r="E36" s="1">
        <v>50</v>
      </c>
      <c r="F36" s="1">
        <v>18</v>
      </c>
      <c r="G36" s="47">
        <v>3.1574074074074074E-2</v>
      </c>
      <c r="H36" s="1">
        <v>35</v>
      </c>
      <c r="I36" s="12">
        <v>4.099537037037037E-2</v>
      </c>
      <c r="J36" s="1">
        <v>53</v>
      </c>
      <c r="K36" s="1">
        <f t="shared" ref="K36:K67" si="1">SUM(D36+F36+H36+J36)</f>
        <v>128</v>
      </c>
      <c r="L36" s="1">
        <v>33</v>
      </c>
      <c r="M36" s="52"/>
      <c r="N36" s="52"/>
      <c r="O36" s="71"/>
      <c r="P36" s="71"/>
      <c r="Q36" s="61"/>
    </row>
    <row r="37" spans="1:17" x14ac:dyDescent="0.25">
      <c r="A37" s="3" t="s">
        <v>15</v>
      </c>
      <c r="B37" s="27" t="s">
        <v>83</v>
      </c>
      <c r="C37" s="1">
        <v>28</v>
      </c>
      <c r="D37" s="1">
        <v>29</v>
      </c>
      <c r="E37" s="1">
        <v>47</v>
      </c>
      <c r="F37" s="1">
        <v>24</v>
      </c>
      <c r="G37" s="47">
        <v>3.125E-2</v>
      </c>
      <c r="H37" s="1">
        <v>33</v>
      </c>
      <c r="I37" s="12">
        <v>3.4953703703703702E-2</v>
      </c>
      <c r="J37" s="1">
        <v>43</v>
      </c>
      <c r="K37" s="1">
        <f t="shared" si="1"/>
        <v>129</v>
      </c>
      <c r="L37" s="1">
        <v>34</v>
      </c>
      <c r="M37" s="39"/>
      <c r="N37" s="39"/>
      <c r="O37" s="71"/>
      <c r="P37" s="71"/>
      <c r="Q37" s="61"/>
    </row>
    <row r="38" spans="1:17" x14ac:dyDescent="0.25">
      <c r="A38" s="26" t="s">
        <v>110</v>
      </c>
      <c r="B38" s="23" t="s">
        <v>107</v>
      </c>
      <c r="C38" s="1">
        <v>11</v>
      </c>
      <c r="D38" s="1">
        <v>63</v>
      </c>
      <c r="E38" s="1">
        <v>60</v>
      </c>
      <c r="F38" s="1">
        <v>6</v>
      </c>
      <c r="G38" s="19">
        <v>2.8472222222222222E-2</v>
      </c>
      <c r="H38" s="1">
        <v>26</v>
      </c>
      <c r="I38" s="12">
        <v>3.2789351851851854E-2</v>
      </c>
      <c r="J38" s="1">
        <v>38</v>
      </c>
      <c r="K38" s="1">
        <f t="shared" si="1"/>
        <v>133</v>
      </c>
      <c r="L38" s="1">
        <v>35</v>
      </c>
      <c r="M38" s="39"/>
      <c r="N38" s="39"/>
      <c r="O38" s="71"/>
      <c r="P38" s="4"/>
      <c r="Q38" s="61"/>
    </row>
    <row r="39" spans="1:17" x14ac:dyDescent="0.25">
      <c r="A39" s="1" t="s">
        <v>38</v>
      </c>
      <c r="B39" s="23" t="s">
        <v>39</v>
      </c>
      <c r="C39" s="1">
        <v>26</v>
      </c>
      <c r="D39" s="1">
        <v>34</v>
      </c>
      <c r="E39" s="1">
        <v>46</v>
      </c>
      <c r="F39" s="1">
        <v>28</v>
      </c>
      <c r="G39" s="47">
        <v>3.2638888888888891E-2</v>
      </c>
      <c r="H39" s="1">
        <v>37</v>
      </c>
      <c r="I39" s="12">
        <v>3.3333333333333333E-2</v>
      </c>
      <c r="J39" s="1">
        <v>40</v>
      </c>
      <c r="K39" s="1">
        <f t="shared" si="1"/>
        <v>139</v>
      </c>
      <c r="L39" s="1">
        <v>36</v>
      </c>
      <c r="M39" s="39"/>
      <c r="N39" s="39"/>
      <c r="O39" s="71"/>
      <c r="P39" s="4"/>
      <c r="Q39" s="61"/>
    </row>
    <row r="40" spans="1:17" x14ac:dyDescent="0.25">
      <c r="A40" s="24" t="s">
        <v>140</v>
      </c>
      <c r="B40" s="23" t="s">
        <v>42</v>
      </c>
      <c r="C40" s="1">
        <v>19</v>
      </c>
      <c r="D40" s="1">
        <v>49</v>
      </c>
      <c r="E40" s="1">
        <v>33</v>
      </c>
      <c r="F40" s="1">
        <v>52</v>
      </c>
      <c r="G40" s="47">
        <v>3.0555555555555555E-2</v>
      </c>
      <c r="H40" s="1">
        <v>31</v>
      </c>
      <c r="I40" s="12">
        <v>2.6689814814814816E-2</v>
      </c>
      <c r="J40" s="1">
        <v>12</v>
      </c>
      <c r="K40" s="1">
        <f t="shared" si="1"/>
        <v>144</v>
      </c>
      <c r="L40" s="1">
        <v>37</v>
      </c>
      <c r="M40" s="39"/>
    </row>
    <row r="41" spans="1:17" x14ac:dyDescent="0.25">
      <c r="A41" s="26" t="s">
        <v>99</v>
      </c>
      <c r="B41" s="23" t="s">
        <v>28</v>
      </c>
      <c r="C41" s="1">
        <v>24</v>
      </c>
      <c r="D41" s="1">
        <v>37</v>
      </c>
      <c r="E41" s="1">
        <v>22</v>
      </c>
      <c r="F41" s="1">
        <v>61</v>
      </c>
      <c r="G41" s="47">
        <v>2.9166666666666664E-2</v>
      </c>
      <c r="H41" s="1">
        <v>29</v>
      </c>
      <c r="I41" s="12">
        <v>2.9444444444444443E-2</v>
      </c>
      <c r="J41" s="3">
        <v>22</v>
      </c>
      <c r="K41" s="1">
        <f t="shared" si="1"/>
        <v>149</v>
      </c>
      <c r="L41" s="1">
        <v>38</v>
      </c>
      <c r="M41" s="39"/>
    </row>
    <row r="42" spans="1:17" x14ac:dyDescent="0.25">
      <c r="A42" s="25" t="s">
        <v>41</v>
      </c>
      <c r="B42" s="23" t="s">
        <v>42</v>
      </c>
      <c r="C42" s="1">
        <v>21</v>
      </c>
      <c r="D42" s="1">
        <v>44</v>
      </c>
      <c r="E42" s="1">
        <v>47</v>
      </c>
      <c r="F42" s="1">
        <v>24</v>
      </c>
      <c r="G42" s="47">
        <v>4.6527777777777779E-2</v>
      </c>
      <c r="H42" s="1">
        <v>59</v>
      </c>
      <c r="I42" s="12">
        <v>3.0208333333333334E-2</v>
      </c>
      <c r="J42" s="1">
        <v>25</v>
      </c>
      <c r="K42" s="1">
        <f t="shared" si="1"/>
        <v>152</v>
      </c>
      <c r="L42" s="1">
        <v>39</v>
      </c>
      <c r="M42" s="39"/>
    </row>
    <row r="43" spans="1:17" x14ac:dyDescent="0.25">
      <c r="A43" s="26" t="s">
        <v>135</v>
      </c>
      <c r="B43" s="27" t="s">
        <v>134</v>
      </c>
      <c r="C43" s="1">
        <v>39</v>
      </c>
      <c r="D43" s="1">
        <v>2</v>
      </c>
      <c r="E43" s="1">
        <v>39</v>
      </c>
      <c r="F43" s="1">
        <v>41</v>
      </c>
      <c r="G43" s="19">
        <v>5.5555555555555552E-2</v>
      </c>
      <c r="H43" s="1">
        <v>66</v>
      </c>
      <c r="I43" s="12">
        <v>3.7951388888888889E-2</v>
      </c>
      <c r="J43" s="1">
        <v>47</v>
      </c>
      <c r="K43" s="1">
        <f t="shared" si="1"/>
        <v>156</v>
      </c>
      <c r="L43" s="1">
        <v>40</v>
      </c>
      <c r="M43" s="39"/>
    </row>
    <row r="44" spans="1:17" x14ac:dyDescent="0.25">
      <c r="A44" s="30" t="s">
        <v>43</v>
      </c>
      <c r="B44" s="23" t="s">
        <v>28</v>
      </c>
      <c r="C44" s="1">
        <v>33</v>
      </c>
      <c r="D44" s="3">
        <v>12</v>
      </c>
      <c r="E44" s="1">
        <v>20</v>
      </c>
      <c r="F44" s="1">
        <v>64</v>
      </c>
      <c r="G44" s="47">
        <v>3.4722222222222224E-2</v>
      </c>
      <c r="H44" s="3">
        <v>41</v>
      </c>
      <c r="I44" s="12">
        <v>3.335648148148148E-2</v>
      </c>
      <c r="J44" s="1">
        <v>41</v>
      </c>
      <c r="K44" s="1">
        <f t="shared" si="1"/>
        <v>158</v>
      </c>
      <c r="L44" s="1">
        <v>41</v>
      </c>
      <c r="M44" s="39"/>
    </row>
    <row r="45" spans="1:17" x14ac:dyDescent="0.25">
      <c r="A45" s="26" t="s">
        <v>92</v>
      </c>
      <c r="B45" s="27" t="s">
        <v>55</v>
      </c>
      <c r="C45" s="1">
        <v>29</v>
      </c>
      <c r="D45" s="1">
        <v>22</v>
      </c>
      <c r="E45" s="1">
        <v>24</v>
      </c>
      <c r="F45" s="1">
        <v>59</v>
      </c>
      <c r="G45" s="19">
        <v>5.347222222222222E-2</v>
      </c>
      <c r="H45" s="1">
        <v>64</v>
      </c>
      <c r="I45" s="12">
        <v>2.8356481481481483E-2</v>
      </c>
      <c r="J45" s="3">
        <v>20</v>
      </c>
      <c r="K45" s="1">
        <f t="shared" si="1"/>
        <v>165</v>
      </c>
      <c r="L45" s="1">
        <v>42</v>
      </c>
      <c r="M45" s="39"/>
    </row>
    <row r="46" spans="1:17" x14ac:dyDescent="0.25">
      <c r="A46" s="24" t="s">
        <v>94</v>
      </c>
      <c r="B46" s="23" t="s">
        <v>55</v>
      </c>
      <c r="C46" s="1">
        <v>25</v>
      </c>
      <c r="D46" s="1">
        <v>36</v>
      </c>
      <c r="E46" s="1">
        <v>41</v>
      </c>
      <c r="F46" s="1">
        <v>37</v>
      </c>
      <c r="G46" s="47">
        <v>4.5138888888888888E-2</v>
      </c>
      <c r="H46" s="1">
        <v>55</v>
      </c>
      <c r="I46" s="12">
        <v>3.4745370370370371E-2</v>
      </c>
      <c r="J46" s="1">
        <v>42</v>
      </c>
      <c r="K46" s="1">
        <f t="shared" si="1"/>
        <v>170</v>
      </c>
      <c r="L46" s="1">
        <v>43</v>
      </c>
      <c r="M46" s="39"/>
    </row>
    <row r="47" spans="1:17" x14ac:dyDescent="0.25">
      <c r="A47" s="44" t="s">
        <v>76</v>
      </c>
      <c r="B47" s="27" t="s">
        <v>83</v>
      </c>
      <c r="C47" s="1">
        <v>20</v>
      </c>
      <c r="D47" s="42">
        <v>45</v>
      </c>
      <c r="E47" s="1">
        <v>47</v>
      </c>
      <c r="F47" s="1">
        <v>24</v>
      </c>
      <c r="G47" s="47">
        <v>3.7499999999999999E-2</v>
      </c>
      <c r="H47" s="1">
        <v>45</v>
      </c>
      <c r="I47" s="12">
        <v>4.3055555555555562E-2</v>
      </c>
      <c r="J47" s="1">
        <v>58</v>
      </c>
      <c r="K47" s="1">
        <f t="shared" si="1"/>
        <v>172</v>
      </c>
      <c r="L47" s="1">
        <v>44</v>
      </c>
      <c r="M47" s="39"/>
    </row>
    <row r="48" spans="1:17" x14ac:dyDescent="0.25">
      <c r="A48" s="1" t="s">
        <v>1</v>
      </c>
      <c r="B48" s="23" t="s">
        <v>39</v>
      </c>
      <c r="C48" s="1">
        <v>27</v>
      </c>
      <c r="D48" s="1">
        <v>32</v>
      </c>
      <c r="E48" s="1">
        <v>38</v>
      </c>
      <c r="F48" s="1">
        <v>42</v>
      </c>
      <c r="G48" s="47">
        <v>4.0972222222222222E-2</v>
      </c>
      <c r="H48" s="1">
        <v>50</v>
      </c>
      <c r="I48" s="12">
        <v>4.2361111111111106E-2</v>
      </c>
      <c r="J48" s="1">
        <v>56</v>
      </c>
      <c r="K48" s="1">
        <f t="shared" si="1"/>
        <v>180</v>
      </c>
      <c r="L48" s="1">
        <v>45</v>
      </c>
      <c r="M48" s="39"/>
    </row>
    <row r="49" spans="1:13" x14ac:dyDescent="0.25">
      <c r="A49" s="31" t="s">
        <v>112</v>
      </c>
      <c r="B49" s="23" t="s">
        <v>107</v>
      </c>
      <c r="C49" s="1">
        <v>18</v>
      </c>
      <c r="D49" s="1">
        <v>50</v>
      </c>
      <c r="E49" s="1">
        <v>44</v>
      </c>
      <c r="F49" s="1">
        <v>32</v>
      </c>
      <c r="G49" s="47">
        <v>4.5138888888888888E-2</v>
      </c>
      <c r="H49" s="1">
        <v>55</v>
      </c>
      <c r="I49" s="12">
        <v>3.5277777777777776E-2</v>
      </c>
      <c r="J49" s="1">
        <v>44</v>
      </c>
      <c r="K49" s="1">
        <f t="shared" si="1"/>
        <v>181</v>
      </c>
      <c r="L49" s="1">
        <v>46</v>
      </c>
      <c r="M49" s="39"/>
    </row>
    <row r="50" spans="1:13" x14ac:dyDescent="0.25">
      <c r="A50" s="1" t="s">
        <v>114</v>
      </c>
      <c r="B50" s="23" t="s">
        <v>113</v>
      </c>
      <c r="C50" s="1">
        <v>18</v>
      </c>
      <c r="D50" s="1">
        <v>50</v>
      </c>
      <c r="E50" s="1">
        <v>41</v>
      </c>
      <c r="F50" s="1">
        <v>37</v>
      </c>
      <c r="G50" s="47">
        <v>3.0995370370370371E-2</v>
      </c>
      <c r="H50" s="1">
        <v>32</v>
      </c>
      <c r="I50" s="12">
        <v>4.8611111111111112E-2</v>
      </c>
      <c r="J50" s="1">
        <v>68</v>
      </c>
      <c r="K50" s="1">
        <f t="shared" si="1"/>
        <v>187</v>
      </c>
      <c r="L50" s="1">
        <v>47</v>
      </c>
      <c r="M50" s="39"/>
    </row>
    <row r="51" spans="1:13" x14ac:dyDescent="0.25">
      <c r="A51" s="28" t="s">
        <v>31</v>
      </c>
      <c r="B51" s="23" t="s">
        <v>32</v>
      </c>
      <c r="C51" s="1">
        <v>20</v>
      </c>
      <c r="D51" s="42">
        <v>45</v>
      </c>
      <c r="E51" s="1">
        <v>21</v>
      </c>
      <c r="F51" s="1">
        <v>62</v>
      </c>
      <c r="G51" s="47">
        <v>3.3055555555555553E-2</v>
      </c>
      <c r="H51" s="1">
        <v>40</v>
      </c>
      <c r="I51" s="12">
        <v>3.6284722222222225E-2</v>
      </c>
      <c r="J51" s="1">
        <v>45</v>
      </c>
      <c r="K51" s="1">
        <f t="shared" si="1"/>
        <v>192</v>
      </c>
      <c r="L51" s="1">
        <v>48</v>
      </c>
      <c r="M51" s="39"/>
    </row>
    <row r="52" spans="1:13" x14ac:dyDescent="0.25">
      <c r="A52" s="1" t="s">
        <v>138</v>
      </c>
      <c r="B52" s="27" t="s">
        <v>134</v>
      </c>
      <c r="C52" s="1">
        <v>18</v>
      </c>
      <c r="D52" s="1">
        <v>50</v>
      </c>
      <c r="E52" s="1">
        <v>48</v>
      </c>
      <c r="F52" s="1">
        <v>22</v>
      </c>
      <c r="G52" s="47">
        <v>4.5833333333333337E-2</v>
      </c>
      <c r="H52" s="1">
        <v>58</v>
      </c>
      <c r="I52" s="12">
        <v>4.5833333333333337E-2</v>
      </c>
      <c r="J52" s="1">
        <v>62</v>
      </c>
      <c r="K52" s="1">
        <f t="shared" si="1"/>
        <v>192</v>
      </c>
      <c r="L52" s="1">
        <v>48</v>
      </c>
      <c r="M52" s="39"/>
    </row>
    <row r="53" spans="1:13" x14ac:dyDescent="0.25">
      <c r="A53" s="41" t="s">
        <v>126</v>
      </c>
      <c r="B53" s="29" t="s">
        <v>29</v>
      </c>
      <c r="C53" s="1">
        <v>10</v>
      </c>
      <c r="D53" s="1">
        <v>64</v>
      </c>
      <c r="E53" s="1">
        <v>38</v>
      </c>
      <c r="F53" s="1">
        <v>42</v>
      </c>
      <c r="G53" s="47">
        <v>3.7499999999999999E-2</v>
      </c>
      <c r="H53" s="3">
        <v>45</v>
      </c>
      <c r="I53" s="12">
        <v>3.695601851851852E-2</v>
      </c>
      <c r="J53" s="1">
        <v>46</v>
      </c>
      <c r="K53" s="1">
        <f t="shared" si="1"/>
        <v>197</v>
      </c>
      <c r="L53" s="1">
        <v>50</v>
      </c>
      <c r="M53" s="39"/>
    </row>
    <row r="54" spans="1:13" x14ac:dyDescent="0.25">
      <c r="A54" s="26" t="s">
        <v>131</v>
      </c>
      <c r="B54" s="29" t="s">
        <v>30</v>
      </c>
      <c r="C54" s="1">
        <v>18</v>
      </c>
      <c r="D54" s="1">
        <v>50</v>
      </c>
      <c r="E54" s="1">
        <v>40</v>
      </c>
      <c r="F54" s="1">
        <v>39</v>
      </c>
      <c r="G54" s="47">
        <v>3.5416666666666666E-2</v>
      </c>
      <c r="H54" s="1">
        <v>42</v>
      </c>
      <c r="I54" s="12">
        <v>4.7916666666666663E-2</v>
      </c>
      <c r="J54" s="1">
        <v>66</v>
      </c>
      <c r="K54" s="1">
        <f t="shared" si="1"/>
        <v>197</v>
      </c>
      <c r="L54" s="1">
        <v>50</v>
      </c>
      <c r="M54" s="39"/>
    </row>
    <row r="55" spans="1:13" x14ac:dyDescent="0.25">
      <c r="A55" s="26" t="s">
        <v>96</v>
      </c>
      <c r="B55" s="29" t="s">
        <v>39</v>
      </c>
      <c r="C55" s="1">
        <v>22</v>
      </c>
      <c r="D55" s="1">
        <v>42</v>
      </c>
      <c r="E55" s="1">
        <v>7</v>
      </c>
      <c r="F55" s="1">
        <v>69</v>
      </c>
      <c r="G55" s="47">
        <v>3.1944444444444449E-2</v>
      </c>
      <c r="H55" s="1">
        <v>36</v>
      </c>
      <c r="I55" s="12">
        <v>4.1666666666666664E-2</v>
      </c>
      <c r="J55" s="1">
        <v>54</v>
      </c>
      <c r="K55" s="1">
        <f t="shared" si="1"/>
        <v>201</v>
      </c>
      <c r="L55" s="1">
        <v>52</v>
      </c>
      <c r="M55" s="39"/>
    </row>
    <row r="56" spans="1:13" x14ac:dyDescent="0.25">
      <c r="A56" s="1" t="s">
        <v>89</v>
      </c>
      <c r="B56" s="29" t="s">
        <v>32</v>
      </c>
      <c r="C56" s="1">
        <v>1</v>
      </c>
      <c r="D56" s="1">
        <v>73</v>
      </c>
      <c r="E56" s="1">
        <v>38</v>
      </c>
      <c r="F56" s="1">
        <v>42</v>
      </c>
      <c r="G56" s="47">
        <v>2.8576388888888887E-2</v>
      </c>
      <c r="H56" s="1">
        <v>28</v>
      </c>
      <c r="I56" s="12">
        <v>4.3055555555555562E-2</v>
      </c>
      <c r="J56" s="1">
        <v>58</v>
      </c>
      <c r="K56" s="1">
        <f t="shared" si="1"/>
        <v>201</v>
      </c>
      <c r="L56" s="1">
        <v>52</v>
      </c>
      <c r="M56" s="39"/>
    </row>
    <row r="57" spans="1:13" x14ac:dyDescent="0.25">
      <c r="A57" s="25" t="s">
        <v>139</v>
      </c>
      <c r="B57" s="29" t="s">
        <v>42</v>
      </c>
      <c r="C57" s="1">
        <v>20</v>
      </c>
      <c r="D57" s="42">
        <v>45</v>
      </c>
      <c r="E57" s="1">
        <v>0</v>
      </c>
      <c r="F57" s="1">
        <v>74</v>
      </c>
      <c r="G57" s="47">
        <v>4.027777777777778E-2</v>
      </c>
      <c r="H57" s="1">
        <v>49</v>
      </c>
      <c r="I57" s="12">
        <v>3.2349537037037038E-2</v>
      </c>
      <c r="J57" s="1">
        <v>35</v>
      </c>
      <c r="K57" s="1">
        <f t="shared" si="1"/>
        <v>203</v>
      </c>
      <c r="L57" s="1">
        <v>54</v>
      </c>
      <c r="M57" s="39"/>
    </row>
    <row r="58" spans="1:13" x14ac:dyDescent="0.25">
      <c r="A58" s="1" t="s">
        <v>108</v>
      </c>
      <c r="B58" s="23" t="s">
        <v>107</v>
      </c>
      <c r="C58" s="1">
        <v>23</v>
      </c>
      <c r="D58" s="1">
        <v>40</v>
      </c>
      <c r="E58" s="1">
        <v>37</v>
      </c>
      <c r="F58" s="1">
        <v>47</v>
      </c>
      <c r="G58" s="47">
        <v>6.458333333333334E-2</v>
      </c>
      <c r="H58" s="1">
        <v>68</v>
      </c>
      <c r="I58" s="12">
        <v>3.8078703703703705E-2</v>
      </c>
      <c r="J58" s="3">
        <v>48</v>
      </c>
      <c r="K58" s="1">
        <f t="shared" si="1"/>
        <v>203</v>
      </c>
      <c r="L58" s="1">
        <v>54</v>
      </c>
      <c r="M58" s="39"/>
    </row>
    <row r="59" spans="1:13" x14ac:dyDescent="0.25">
      <c r="A59" s="24" t="s">
        <v>95</v>
      </c>
      <c r="B59" s="23" t="s">
        <v>55</v>
      </c>
      <c r="C59" s="1">
        <v>29</v>
      </c>
      <c r="D59" s="1">
        <v>22</v>
      </c>
      <c r="E59" s="1">
        <v>30</v>
      </c>
      <c r="F59" s="1">
        <v>53</v>
      </c>
      <c r="G59" s="19">
        <v>5.1388888888888894E-2</v>
      </c>
      <c r="H59" s="1">
        <v>62</v>
      </c>
      <c r="I59" s="12">
        <v>4.9305555555555554E-2</v>
      </c>
      <c r="J59" s="1">
        <v>69</v>
      </c>
      <c r="K59" s="1">
        <f t="shared" si="1"/>
        <v>206</v>
      </c>
      <c r="L59" s="1">
        <v>56</v>
      </c>
      <c r="M59" s="39"/>
    </row>
    <row r="60" spans="1:13" x14ac:dyDescent="0.25">
      <c r="A60" s="3" t="s">
        <v>127</v>
      </c>
      <c r="B60" s="23" t="s">
        <v>29</v>
      </c>
      <c r="C60" s="1">
        <v>0</v>
      </c>
      <c r="D60" s="1">
        <v>74</v>
      </c>
      <c r="E60" s="1">
        <v>26</v>
      </c>
      <c r="F60" s="1">
        <v>57</v>
      </c>
      <c r="G60" s="47">
        <v>3.5416666666666666E-2</v>
      </c>
      <c r="H60" s="1">
        <v>42</v>
      </c>
      <c r="I60" s="12">
        <v>3.172453703703703E-2</v>
      </c>
      <c r="J60" s="1">
        <v>34</v>
      </c>
      <c r="K60" s="1">
        <f t="shared" si="1"/>
        <v>207</v>
      </c>
      <c r="L60" s="1">
        <v>57</v>
      </c>
      <c r="M60" s="39"/>
    </row>
    <row r="61" spans="1:13" x14ac:dyDescent="0.25">
      <c r="A61" s="24" t="s">
        <v>118</v>
      </c>
      <c r="B61" s="23" t="s">
        <v>113</v>
      </c>
      <c r="C61" s="1">
        <v>17</v>
      </c>
      <c r="D61" s="1">
        <v>57</v>
      </c>
      <c r="E61" s="1">
        <v>36</v>
      </c>
      <c r="F61" s="1">
        <v>49</v>
      </c>
      <c r="G61" s="19">
        <v>4.3750000000000004E-2</v>
      </c>
      <c r="H61" s="1">
        <v>54</v>
      </c>
      <c r="I61" s="12">
        <v>3.858796296296297E-2</v>
      </c>
      <c r="J61" s="1">
        <v>49</v>
      </c>
      <c r="K61" s="1">
        <f t="shared" si="1"/>
        <v>209</v>
      </c>
      <c r="L61" s="1">
        <v>58</v>
      </c>
      <c r="M61" s="39"/>
    </row>
    <row r="62" spans="1:13" x14ac:dyDescent="0.25">
      <c r="A62" s="26" t="s">
        <v>109</v>
      </c>
      <c r="B62" s="23" t="s">
        <v>107</v>
      </c>
      <c r="C62" s="1">
        <v>6</v>
      </c>
      <c r="D62" s="1">
        <v>68</v>
      </c>
      <c r="E62" s="1">
        <v>35</v>
      </c>
      <c r="F62" s="3">
        <v>50</v>
      </c>
      <c r="G62" s="47">
        <v>5.2777777777777778E-2</v>
      </c>
      <c r="H62" s="3">
        <v>63</v>
      </c>
      <c r="I62" s="12">
        <v>3.2754629629629627E-2</v>
      </c>
      <c r="J62" s="1">
        <v>37</v>
      </c>
      <c r="K62" s="1">
        <f t="shared" si="1"/>
        <v>218</v>
      </c>
      <c r="L62" s="1">
        <v>59</v>
      </c>
      <c r="M62" s="39"/>
    </row>
    <row r="63" spans="1:13" x14ac:dyDescent="0.25">
      <c r="A63" s="1" t="s">
        <v>128</v>
      </c>
      <c r="B63" s="23" t="s">
        <v>29</v>
      </c>
      <c r="C63" s="1">
        <v>10</v>
      </c>
      <c r="D63" s="1">
        <v>64</v>
      </c>
      <c r="E63" s="1">
        <v>30</v>
      </c>
      <c r="F63" s="1">
        <v>53</v>
      </c>
      <c r="G63" s="47">
        <v>4.1666666666666664E-2</v>
      </c>
      <c r="H63" s="1">
        <v>52</v>
      </c>
      <c r="I63" s="12">
        <v>3.9583333333333331E-2</v>
      </c>
      <c r="J63" s="1">
        <v>51</v>
      </c>
      <c r="K63" s="1">
        <f t="shared" si="1"/>
        <v>220</v>
      </c>
      <c r="L63" s="1">
        <v>60</v>
      </c>
      <c r="M63" s="39"/>
    </row>
    <row r="64" spans="1:13" x14ac:dyDescent="0.25">
      <c r="A64" s="1" t="s">
        <v>130</v>
      </c>
      <c r="B64" s="23" t="s">
        <v>30</v>
      </c>
      <c r="C64" s="1">
        <v>17</v>
      </c>
      <c r="D64" s="1">
        <v>57</v>
      </c>
      <c r="E64" s="1">
        <v>18</v>
      </c>
      <c r="F64" s="1">
        <v>66</v>
      </c>
      <c r="G64" s="47">
        <v>3.15625E-2</v>
      </c>
      <c r="H64" s="1">
        <v>34</v>
      </c>
      <c r="I64" s="12">
        <v>4.6527777777777779E-2</v>
      </c>
      <c r="J64" s="1">
        <v>63</v>
      </c>
      <c r="K64" s="1">
        <f t="shared" si="1"/>
        <v>220</v>
      </c>
      <c r="L64" s="1">
        <v>60</v>
      </c>
      <c r="M64" s="39"/>
    </row>
    <row r="65" spans="1:13" x14ac:dyDescent="0.25">
      <c r="A65" s="80" t="s">
        <v>136</v>
      </c>
      <c r="B65" s="27" t="s">
        <v>134</v>
      </c>
      <c r="C65" s="1">
        <v>20</v>
      </c>
      <c r="D65" s="42">
        <v>45</v>
      </c>
      <c r="E65" s="1">
        <v>44</v>
      </c>
      <c r="F65" s="1">
        <v>32</v>
      </c>
      <c r="G65" s="47">
        <v>0.125</v>
      </c>
      <c r="H65" s="1">
        <v>74</v>
      </c>
      <c r="I65" s="12">
        <v>5.8333333333333327E-2</v>
      </c>
      <c r="J65" s="1">
        <v>73</v>
      </c>
      <c r="K65" s="1">
        <f t="shared" si="1"/>
        <v>224</v>
      </c>
      <c r="L65" s="1">
        <v>62</v>
      </c>
      <c r="M65" s="39"/>
    </row>
    <row r="66" spans="1:13" x14ac:dyDescent="0.25">
      <c r="A66" s="26" t="s">
        <v>91</v>
      </c>
      <c r="B66" s="27" t="s">
        <v>55</v>
      </c>
      <c r="C66" s="1">
        <v>29</v>
      </c>
      <c r="D66" s="1">
        <v>22</v>
      </c>
      <c r="E66" s="1">
        <v>7</v>
      </c>
      <c r="F66" s="1">
        <v>69</v>
      </c>
      <c r="G66" s="19">
        <v>6.9444444444444434E-2</v>
      </c>
      <c r="H66" s="3">
        <v>70</v>
      </c>
      <c r="I66" s="12">
        <v>4.7222222222222221E-2</v>
      </c>
      <c r="J66" s="3">
        <v>64</v>
      </c>
      <c r="K66" s="1">
        <f t="shared" si="1"/>
        <v>225</v>
      </c>
      <c r="L66" s="3">
        <v>63</v>
      </c>
      <c r="M66" s="39"/>
    </row>
    <row r="67" spans="1:13" x14ac:dyDescent="0.25">
      <c r="A67" s="26" t="s">
        <v>102</v>
      </c>
      <c r="B67" s="23" t="s">
        <v>101</v>
      </c>
      <c r="C67" s="1">
        <v>12</v>
      </c>
      <c r="D67" s="1">
        <v>61</v>
      </c>
      <c r="E67" s="1">
        <v>5</v>
      </c>
      <c r="F67" s="1">
        <v>72</v>
      </c>
      <c r="G67" s="19">
        <v>3.2638888888888891E-2</v>
      </c>
      <c r="H67" s="1">
        <v>37</v>
      </c>
      <c r="I67" s="12">
        <v>4.2361111111111106E-2</v>
      </c>
      <c r="J67" s="1">
        <v>56</v>
      </c>
      <c r="K67" s="1">
        <f t="shared" si="1"/>
        <v>226</v>
      </c>
      <c r="L67" s="1">
        <v>64</v>
      </c>
      <c r="M67" s="39"/>
    </row>
    <row r="68" spans="1:13" x14ac:dyDescent="0.25">
      <c r="A68" s="24" t="s">
        <v>115</v>
      </c>
      <c r="B68" s="23" t="s">
        <v>113</v>
      </c>
      <c r="C68" s="1">
        <v>8</v>
      </c>
      <c r="D68" s="3">
        <v>66</v>
      </c>
      <c r="E68" s="1">
        <v>44</v>
      </c>
      <c r="F68" s="1">
        <v>32</v>
      </c>
      <c r="G68" s="19">
        <v>6.7581018518518512E-2</v>
      </c>
      <c r="H68" s="1">
        <v>69</v>
      </c>
      <c r="I68" s="12">
        <v>5.0694444444444452E-2</v>
      </c>
      <c r="J68" s="1">
        <v>70</v>
      </c>
      <c r="K68" s="1">
        <f t="shared" ref="K68:K99" si="2">SUM(D68+F68+H68+J68)</f>
        <v>237</v>
      </c>
      <c r="L68" s="1">
        <v>65</v>
      </c>
      <c r="M68" s="39"/>
    </row>
    <row r="69" spans="1:13" x14ac:dyDescent="0.25">
      <c r="A69" s="26" t="s">
        <v>33</v>
      </c>
      <c r="B69" s="27" t="s">
        <v>30</v>
      </c>
      <c r="C69" s="1">
        <v>12</v>
      </c>
      <c r="D69" s="1">
        <v>61</v>
      </c>
      <c r="E69" s="1">
        <v>21</v>
      </c>
      <c r="F69" s="1">
        <v>62</v>
      </c>
      <c r="G69" s="19">
        <v>6.25E-2</v>
      </c>
      <c r="H69" s="1">
        <v>67</v>
      </c>
      <c r="I69" s="12">
        <v>4.0972222222222222E-2</v>
      </c>
      <c r="J69" s="1">
        <v>52</v>
      </c>
      <c r="K69" s="1">
        <f t="shared" si="2"/>
        <v>242</v>
      </c>
      <c r="L69" s="1">
        <v>66</v>
      </c>
      <c r="M69" s="39"/>
    </row>
    <row r="70" spans="1:13" x14ac:dyDescent="0.25">
      <c r="A70" s="22" t="s">
        <v>116</v>
      </c>
      <c r="B70" s="23" t="s">
        <v>113</v>
      </c>
      <c r="C70" s="1">
        <v>24</v>
      </c>
      <c r="D70" s="1">
        <v>37</v>
      </c>
      <c r="E70" s="1">
        <v>5</v>
      </c>
      <c r="F70" s="1">
        <v>72</v>
      </c>
      <c r="G70" s="19">
        <v>4.9305555555555554E-2</v>
      </c>
      <c r="H70" s="1">
        <v>61</v>
      </c>
      <c r="I70" s="12">
        <v>5.486111111111111E-2</v>
      </c>
      <c r="J70" s="1">
        <v>72</v>
      </c>
      <c r="K70" s="1">
        <f t="shared" si="2"/>
        <v>242</v>
      </c>
      <c r="L70" s="1">
        <v>66</v>
      </c>
      <c r="M70" s="39"/>
    </row>
    <row r="71" spans="1:13" x14ac:dyDescent="0.25">
      <c r="A71" s="30" t="s">
        <v>104</v>
      </c>
      <c r="B71" s="23" t="s">
        <v>101</v>
      </c>
      <c r="C71" s="1">
        <v>14</v>
      </c>
      <c r="D71" s="1">
        <v>60</v>
      </c>
      <c r="E71" s="1">
        <v>6</v>
      </c>
      <c r="F71" s="1">
        <v>71</v>
      </c>
      <c r="G71" s="47">
        <v>4.7916666666666663E-2</v>
      </c>
      <c r="H71" s="3">
        <v>60</v>
      </c>
      <c r="I71" s="12">
        <v>4.2037037037037039E-2</v>
      </c>
      <c r="J71" s="3">
        <v>55</v>
      </c>
      <c r="K71" s="1">
        <f t="shared" si="2"/>
        <v>246</v>
      </c>
      <c r="L71" s="3">
        <v>68</v>
      </c>
      <c r="M71" s="39"/>
    </row>
    <row r="72" spans="1:13" x14ac:dyDescent="0.25">
      <c r="A72" s="24" t="s">
        <v>117</v>
      </c>
      <c r="B72" s="23" t="s">
        <v>113</v>
      </c>
      <c r="C72" s="1">
        <v>5</v>
      </c>
      <c r="D72" s="1">
        <v>69</v>
      </c>
      <c r="E72" s="1">
        <v>27</v>
      </c>
      <c r="F72" s="1">
        <v>56</v>
      </c>
      <c r="G72" s="19">
        <v>5.347222222222222E-2</v>
      </c>
      <c r="H72" s="1">
        <v>64</v>
      </c>
      <c r="I72" s="12">
        <v>4.3055555555555562E-2</v>
      </c>
      <c r="J72" s="1">
        <v>58</v>
      </c>
      <c r="K72" s="1">
        <f t="shared" si="2"/>
        <v>247</v>
      </c>
      <c r="L72" s="1">
        <v>69</v>
      </c>
      <c r="M72" s="39"/>
    </row>
    <row r="73" spans="1:13" x14ac:dyDescent="0.25">
      <c r="A73" s="32" t="s">
        <v>111</v>
      </c>
      <c r="B73" s="23" t="s">
        <v>107</v>
      </c>
      <c r="C73" s="1">
        <v>16</v>
      </c>
      <c r="D73" s="3">
        <v>59</v>
      </c>
      <c r="E73" s="1">
        <v>30</v>
      </c>
      <c r="F73" s="1">
        <v>53</v>
      </c>
      <c r="G73" s="47">
        <v>7.2222222222222229E-2</v>
      </c>
      <c r="H73" s="1">
        <v>71</v>
      </c>
      <c r="I73" s="12">
        <v>5.4166666666666669E-2</v>
      </c>
      <c r="J73" s="1">
        <v>71</v>
      </c>
      <c r="K73" s="1">
        <f t="shared" si="2"/>
        <v>254</v>
      </c>
      <c r="L73" s="1">
        <v>70</v>
      </c>
      <c r="M73" s="39"/>
    </row>
    <row r="74" spans="1:13" x14ac:dyDescent="0.25">
      <c r="A74" s="24" t="s">
        <v>103</v>
      </c>
      <c r="B74" s="23" t="s">
        <v>101</v>
      </c>
      <c r="C74" s="1">
        <v>4</v>
      </c>
      <c r="D74" s="3">
        <v>70</v>
      </c>
      <c r="E74" s="1">
        <v>18</v>
      </c>
      <c r="F74" s="1">
        <v>66</v>
      </c>
      <c r="G74" s="19">
        <v>4.5138888888888888E-2</v>
      </c>
      <c r="H74" s="1">
        <v>55</v>
      </c>
      <c r="I74" s="12">
        <v>4.7222222222222221E-2</v>
      </c>
      <c r="J74" s="1">
        <v>64</v>
      </c>
      <c r="K74" s="1">
        <f t="shared" si="2"/>
        <v>255</v>
      </c>
      <c r="L74" s="3">
        <v>71</v>
      </c>
      <c r="M74" s="39"/>
    </row>
    <row r="75" spans="1:13" x14ac:dyDescent="0.25">
      <c r="A75" s="1" t="s">
        <v>90</v>
      </c>
      <c r="B75" s="23" t="s">
        <v>32</v>
      </c>
      <c r="C75" s="1">
        <v>3</v>
      </c>
      <c r="D75" s="1">
        <v>71</v>
      </c>
      <c r="E75" s="1">
        <v>10</v>
      </c>
      <c r="F75" s="1">
        <v>68</v>
      </c>
      <c r="G75" s="47">
        <v>4.3055555555555562E-2</v>
      </c>
      <c r="H75" s="1">
        <v>53</v>
      </c>
      <c r="I75" s="12">
        <v>4.7916666666666663E-2</v>
      </c>
      <c r="J75" s="1">
        <v>66</v>
      </c>
      <c r="K75" s="1">
        <f t="shared" si="2"/>
        <v>258</v>
      </c>
      <c r="L75" s="1">
        <v>72</v>
      </c>
      <c r="M75" s="39"/>
    </row>
    <row r="76" spans="1:13" x14ac:dyDescent="0.25">
      <c r="A76" s="1" t="s">
        <v>137</v>
      </c>
      <c r="B76" s="27" t="s">
        <v>134</v>
      </c>
      <c r="C76" s="1">
        <v>7</v>
      </c>
      <c r="D76" s="1">
        <v>67</v>
      </c>
      <c r="E76" s="1">
        <v>23</v>
      </c>
      <c r="F76" s="1">
        <v>60</v>
      </c>
      <c r="G76" s="47">
        <v>9.2361111111111116E-2</v>
      </c>
      <c r="H76" s="1">
        <v>73</v>
      </c>
      <c r="I76" s="12">
        <v>4.4444444444444446E-2</v>
      </c>
      <c r="J76" s="1">
        <v>61</v>
      </c>
      <c r="K76" s="1">
        <f t="shared" si="2"/>
        <v>261</v>
      </c>
      <c r="L76" s="1">
        <v>73</v>
      </c>
      <c r="M76" s="39"/>
    </row>
    <row r="77" spans="1:13" x14ac:dyDescent="0.25">
      <c r="A77" s="1" t="s">
        <v>132</v>
      </c>
      <c r="B77" s="23" t="s">
        <v>30</v>
      </c>
      <c r="C77" s="1">
        <v>3</v>
      </c>
      <c r="D77" s="1">
        <v>71</v>
      </c>
      <c r="E77" s="1">
        <v>19</v>
      </c>
      <c r="F77" s="1">
        <v>65</v>
      </c>
      <c r="G77" s="47">
        <v>7.7777777777777779E-2</v>
      </c>
      <c r="H77" s="1">
        <v>72</v>
      </c>
      <c r="I77" s="12">
        <v>6.5277777777777782E-2</v>
      </c>
      <c r="J77" s="1">
        <v>74</v>
      </c>
      <c r="K77" s="1">
        <f t="shared" si="2"/>
        <v>282</v>
      </c>
      <c r="L77" s="1">
        <v>74</v>
      </c>
      <c r="M77" s="39"/>
    </row>
    <row r="78" spans="1:13" x14ac:dyDescent="0.25">
      <c r="A78" s="39"/>
      <c r="B78" s="39"/>
      <c r="C78" s="39"/>
      <c r="D78" s="39"/>
      <c r="E78" s="39"/>
      <c r="F78" s="39"/>
      <c r="G78" s="48"/>
      <c r="H78" s="39"/>
      <c r="I78" s="40"/>
      <c r="J78" s="39"/>
      <c r="K78" s="39"/>
      <c r="L78" s="39"/>
      <c r="M78" s="39"/>
    </row>
    <row r="79" spans="1:13" x14ac:dyDescent="0.25">
      <c r="A79" s="20"/>
      <c r="B79" s="88" t="s">
        <v>13</v>
      </c>
      <c r="C79" s="88"/>
      <c r="D79" s="88"/>
      <c r="E79" s="88"/>
      <c r="F79" s="88"/>
      <c r="G79" s="88"/>
      <c r="H79" s="88"/>
      <c r="I79" s="88"/>
      <c r="J79" s="20"/>
      <c r="K79" s="20"/>
      <c r="L79" s="20"/>
      <c r="M79" s="39"/>
    </row>
    <row r="80" spans="1:13" ht="112.5" x14ac:dyDescent="0.25">
      <c r="A80" s="1" t="s">
        <v>2</v>
      </c>
      <c r="B80" s="1" t="s">
        <v>0</v>
      </c>
      <c r="C80" s="2" t="s">
        <v>3</v>
      </c>
      <c r="D80" s="2" t="s">
        <v>4</v>
      </c>
      <c r="E80" s="2" t="s">
        <v>5</v>
      </c>
      <c r="F80" s="2" t="s">
        <v>6</v>
      </c>
      <c r="G80" s="46" t="s">
        <v>7</v>
      </c>
      <c r="H80" s="2" t="s">
        <v>8</v>
      </c>
      <c r="I80" s="10" t="s">
        <v>9</v>
      </c>
      <c r="J80" s="2" t="s">
        <v>10</v>
      </c>
      <c r="K80" s="2" t="s">
        <v>11</v>
      </c>
      <c r="L80" s="53" t="s">
        <v>12</v>
      </c>
      <c r="M80" s="50"/>
    </row>
    <row r="81" spans="1:15" x14ac:dyDescent="0.25">
      <c r="A81" s="26" t="s">
        <v>82</v>
      </c>
      <c r="B81" s="33" t="s">
        <v>75</v>
      </c>
      <c r="C81" s="21">
        <v>40</v>
      </c>
      <c r="D81" s="43">
        <v>1</v>
      </c>
      <c r="E81" s="1">
        <v>59</v>
      </c>
      <c r="F81" s="43">
        <v>1</v>
      </c>
      <c r="G81" s="47">
        <v>2.2569444444444444E-2</v>
      </c>
      <c r="H81" s="1">
        <v>4</v>
      </c>
      <c r="I81" s="82">
        <v>2.359953703703704E-2</v>
      </c>
      <c r="J81" s="43">
        <v>2</v>
      </c>
      <c r="K81" s="1">
        <f t="shared" ref="K81:K96" si="3">SUM(J81+H81+F81+D81)</f>
        <v>8</v>
      </c>
      <c r="L81" s="54">
        <v>1</v>
      </c>
      <c r="M81" s="51"/>
      <c r="O81" s="9"/>
    </row>
    <row r="82" spans="1:15" x14ac:dyDescent="0.25">
      <c r="A82" s="1" t="s">
        <v>73</v>
      </c>
      <c r="B82" s="23" t="s">
        <v>70</v>
      </c>
      <c r="C82" s="1">
        <v>20</v>
      </c>
      <c r="D82" s="1">
        <v>7</v>
      </c>
      <c r="E82" s="1">
        <v>26</v>
      </c>
      <c r="F82" s="1">
        <v>10</v>
      </c>
      <c r="G82" s="47">
        <v>1.6041666666666666E-2</v>
      </c>
      <c r="H82" s="43">
        <v>1</v>
      </c>
      <c r="I82" s="11">
        <v>2.1226851851851854E-2</v>
      </c>
      <c r="J82" s="43">
        <v>1</v>
      </c>
      <c r="K82" s="1">
        <f t="shared" si="3"/>
        <v>19</v>
      </c>
      <c r="L82" s="54">
        <v>2</v>
      </c>
      <c r="M82" s="51"/>
    </row>
    <row r="83" spans="1:15" x14ac:dyDescent="0.25">
      <c r="A83" s="69" t="s">
        <v>105</v>
      </c>
      <c r="B83" s="81" t="s">
        <v>101</v>
      </c>
      <c r="C83" s="65">
        <v>21</v>
      </c>
      <c r="D83" s="65">
        <v>6</v>
      </c>
      <c r="E83" s="65">
        <v>47</v>
      </c>
      <c r="F83" s="85">
        <v>2</v>
      </c>
      <c r="G83" s="66">
        <v>2.013888888888889E-2</v>
      </c>
      <c r="H83" s="85">
        <v>2</v>
      </c>
      <c r="I83" s="57">
        <v>3.9351851851851853E-2</v>
      </c>
      <c r="J83" s="65">
        <v>11</v>
      </c>
      <c r="K83" s="1">
        <f t="shared" si="3"/>
        <v>21</v>
      </c>
      <c r="L83" s="87">
        <v>3</v>
      </c>
      <c r="M83" s="39"/>
    </row>
    <row r="84" spans="1:15" x14ac:dyDescent="0.25">
      <c r="A84" s="1" t="s">
        <v>44</v>
      </c>
      <c r="B84" s="33" t="s">
        <v>28</v>
      </c>
      <c r="C84" s="1">
        <v>36</v>
      </c>
      <c r="D84" s="43">
        <v>2</v>
      </c>
      <c r="E84" s="1">
        <v>29</v>
      </c>
      <c r="F84" s="3">
        <v>9</v>
      </c>
      <c r="G84" s="47">
        <v>2.9861111111111113E-2</v>
      </c>
      <c r="H84" s="1">
        <v>8</v>
      </c>
      <c r="I84" s="11">
        <v>2.8206018518518519E-2</v>
      </c>
      <c r="J84" s="3">
        <v>5</v>
      </c>
      <c r="K84" s="1">
        <f t="shared" si="3"/>
        <v>24</v>
      </c>
      <c r="L84" s="56">
        <v>4</v>
      </c>
      <c r="M84" s="39"/>
    </row>
    <row r="85" spans="1:15" x14ac:dyDescent="0.25">
      <c r="A85" s="8" t="s">
        <v>119</v>
      </c>
      <c r="B85" s="23" t="s">
        <v>70</v>
      </c>
      <c r="C85" s="1">
        <v>14</v>
      </c>
      <c r="D85" s="3">
        <v>8</v>
      </c>
      <c r="E85" s="1">
        <v>19</v>
      </c>
      <c r="F85" s="1">
        <v>13</v>
      </c>
      <c r="G85" s="47">
        <v>2.0497685185185185E-2</v>
      </c>
      <c r="H85" s="43">
        <v>3</v>
      </c>
      <c r="I85" s="11">
        <v>2.7800925925925923E-2</v>
      </c>
      <c r="J85" s="43">
        <v>3</v>
      </c>
      <c r="K85" s="1">
        <f t="shared" si="3"/>
        <v>27</v>
      </c>
      <c r="L85" s="55">
        <v>5</v>
      </c>
      <c r="M85" s="39"/>
    </row>
    <row r="86" spans="1:15" x14ac:dyDescent="0.25">
      <c r="A86" s="35" t="s">
        <v>50</v>
      </c>
      <c r="B86" s="33" t="s">
        <v>45</v>
      </c>
      <c r="C86" s="21">
        <v>12</v>
      </c>
      <c r="D86" s="1">
        <v>11</v>
      </c>
      <c r="E86" s="1">
        <v>36</v>
      </c>
      <c r="F86" s="3">
        <v>7</v>
      </c>
      <c r="G86" s="47">
        <v>2.2916666666666669E-2</v>
      </c>
      <c r="H86" s="3">
        <v>5</v>
      </c>
      <c r="I86" s="12">
        <v>2.9479166666666667E-2</v>
      </c>
      <c r="J86" s="3">
        <v>6</v>
      </c>
      <c r="K86" s="1">
        <f t="shared" si="3"/>
        <v>29</v>
      </c>
      <c r="L86" s="55">
        <v>6</v>
      </c>
      <c r="M86" s="39"/>
    </row>
    <row r="87" spans="1:15" x14ac:dyDescent="0.25">
      <c r="A87" s="28" t="s">
        <v>124</v>
      </c>
      <c r="B87" s="23" t="s">
        <v>37</v>
      </c>
      <c r="C87" s="1">
        <v>8</v>
      </c>
      <c r="D87" s="3">
        <v>14</v>
      </c>
      <c r="E87" s="1">
        <v>45</v>
      </c>
      <c r="F87" s="3">
        <v>4</v>
      </c>
      <c r="G87" s="47">
        <v>2.3819444444444445E-2</v>
      </c>
      <c r="H87" s="3">
        <v>6</v>
      </c>
      <c r="I87" s="11">
        <v>3.5543981481481475E-2</v>
      </c>
      <c r="J87" s="3">
        <v>8</v>
      </c>
      <c r="K87" s="1">
        <f t="shared" si="3"/>
        <v>32</v>
      </c>
      <c r="L87" s="56">
        <v>7</v>
      </c>
      <c r="M87" s="39"/>
    </row>
    <row r="88" spans="1:15" x14ac:dyDescent="0.25">
      <c r="A88" s="83" t="s">
        <v>49</v>
      </c>
      <c r="B88" s="33" t="s">
        <v>45</v>
      </c>
      <c r="C88" s="21">
        <v>10</v>
      </c>
      <c r="D88" s="3">
        <v>13</v>
      </c>
      <c r="E88" s="1">
        <v>35</v>
      </c>
      <c r="F88" s="3">
        <v>8</v>
      </c>
      <c r="G88" s="47">
        <v>3.125E-2</v>
      </c>
      <c r="H88" s="1">
        <v>9</v>
      </c>
      <c r="I88" s="11">
        <v>2.8055555555555556E-2</v>
      </c>
      <c r="J88" s="1">
        <v>4</v>
      </c>
      <c r="K88" s="1">
        <f t="shared" si="3"/>
        <v>34</v>
      </c>
      <c r="L88" s="56">
        <v>8</v>
      </c>
      <c r="M88" s="39"/>
    </row>
    <row r="89" spans="1:15" x14ac:dyDescent="0.25">
      <c r="A89" s="69" t="s">
        <v>106</v>
      </c>
      <c r="B89" s="81" t="s">
        <v>101</v>
      </c>
      <c r="C89" s="65">
        <v>6</v>
      </c>
      <c r="D89" s="65">
        <v>15</v>
      </c>
      <c r="E89" s="65">
        <v>44</v>
      </c>
      <c r="F89" s="84">
        <v>5</v>
      </c>
      <c r="G89" s="66">
        <v>2.7777777777777776E-2</v>
      </c>
      <c r="H89" s="65">
        <v>7</v>
      </c>
      <c r="I89" s="57">
        <v>3.3090277777777781E-2</v>
      </c>
      <c r="J89" s="84">
        <v>7</v>
      </c>
      <c r="K89" s="1">
        <f t="shared" si="3"/>
        <v>34</v>
      </c>
      <c r="L89" s="86">
        <v>8</v>
      </c>
      <c r="M89" s="52"/>
    </row>
    <row r="90" spans="1:15" x14ac:dyDescent="0.25">
      <c r="A90" s="24" t="s">
        <v>26</v>
      </c>
      <c r="B90" s="34" t="s">
        <v>27</v>
      </c>
      <c r="C90" s="21">
        <v>26</v>
      </c>
      <c r="D90" s="3">
        <v>4</v>
      </c>
      <c r="E90" s="1">
        <v>26</v>
      </c>
      <c r="F90" s="3">
        <v>10</v>
      </c>
      <c r="G90" s="47">
        <v>3.4722222222222224E-2</v>
      </c>
      <c r="H90" s="1">
        <v>10</v>
      </c>
      <c r="I90" s="12">
        <v>3.7152777777777778E-2</v>
      </c>
      <c r="J90" s="1">
        <v>10</v>
      </c>
      <c r="K90" s="1">
        <f t="shared" si="3"/>
        <v>34</v>
      </c>
      <c r="L90" s="56">
        <v>8</v>
      </c>
      <c r="M90" s="39"/>
    </row>
    <row r="91" spans="1:15" x14ac:dyDescent="0.25">
      <c r="A91" s="35" t="s">
        <v>77</v>
      </c>
      <c r="B91" s="34" t="s">
        <v>27</v>
      </c>
      <c r="C91" s="21">
        <v>27</v>
      </c>
      <c r="D91" s="43">
        <v>3</v>
      </c>
      <c r="E91" s="1">
        <v>21</v>
      </c>
      <c r="F91" s="1">
        <v>12</v>
      </c>
      <c r="G91" s="47">
        <v>4.5833333333333337E-2</v>
      </c>
      <c r="H91" s="3">
        <v>12</v>
      </c>
      <c r="I91" s="12">
        <v>4.0428240740740744E-2</v>
      </c>
      <c r="J91" s="3">
        <v>12</v>
      </c>
      <c r="K91" s="1">
        <f t="shared" si="3"/>
        <v>39</v>
      </c>
      <c r="L91" s="56">
        <v>11</v>
      </c>
      <c r="M91" s="39"/>
    </row>
    <row r="92" spans="1:15" x14ac:dyDescent="0.25">
      <c r="A92" s="1" t="s">
        <v>120</v>
      </c>
      <c r="B92" s="29" t="s">
        <v>134</v>
      </c>
      <c r="C92" s="1">
        <v>12</v>
      </c>
      <c r="D92" s="1">
        <v>11</v>
      </c>
      <c r="E92" s="1">
        <v>41</v>
      </c>
      <c r="F92" s="3">
        <v>6</v>
      </c>
      <c r="G92" s="59">
        <v>4.7916666666666663E-2</v>
      </c>
      <c r="H92" s="1">
        <v>14</v>
      </c>
      <c r="I92" s="11">
        <v>3.6874999999999998E-2</v>
      </c>
      <c r="J92" s="1">
        <v>9</v>
      </c>
      <c r="K92" s="1">
        <f t="shared" si="3"/>
        <v>40</v>
      </c>
      <c r="L92" s="56">
        <v>12</v>
      </c>
      <c r="M92" s="39"/>
    </row>
    <row r="93" spans="1:15" x14ac:dyDescent="0.25">
      <c r="A93" s="28" t="s">
        <v>40</v>
      </c>
      <c r="B93" s="29" t="s">
        <v>39</v>
      </c>
      <c r="C93" s="21">
        <v>13</v>
      </c>
      <c r="D93" s="3">
        <v>9</v>
      </c>
      <c r="E93" s="1">
        <v>46</v>
      </c>
      <c r="F93" s="43">
        <v>3</v>
      </c>
      <c r="G93" s="47">
        <v>4.7916666666666663E-2</v>
      </c>
      <c r="H93" s="1">
        <v>14</v>
      </c>
      <c r="I93" s="12">
        <v>9.3055555555555558E-2</v>
      </c>
      <c r="J93" s="1">
        <v>16</v>
      </c>
      <c r="K93" s="1">
        <f t="shared" si="3"/>
        <v>42</v>
      </c>
      <c r="L93" s="56">
        <v>13</v>
      </c>
      <c r="M93" s="39"/>
    </row>
    <row r="94" spans="1:15" x14ac:dyDescent="0.25">
      <c r="A94" s="35" t="s">
        <v>97</v>
      </c>
      <c r="B94" s="33" t="s">
        <v>39</v>
      </c>
      <c r="C94" s="21">
        <v>13</v>
      </c>
      <c r="D94" s="3">
        <v>9</v>
      </c>
      <c r="E94" s="1">
        <v>6</v>
      </c>
      <c r="F94" s="1">
        <v>16</v>
      </c>
      <c r="G94" s="47">
        <v>3.4722222222222224E-2</v>
      </c>
      <c r="H94" s="3">
        <v>10</v>
      </c>
      <c r="I94" s="12">
        <v>4.5833333333333337E-2</v>
      </c>
      <c r="J94" s="3">
        <v>13</v>
      </c>
      <c r="K94" s="1">
        <f t="shared" si="3"/>
        <v>48</v>
      </c>
      <c r="L94" s="56">
        <v>14</v>
      </c>
      <c r="M94" s="39"/>
    </row>
    <row r="95" spans="1:15" x14ac:dyDescent="0.25">
      <c r="A95" s="1" t="s">
        <v>87</v>
      </c>
      <c r="B95" s="1" t="s">
        <v>32</v>
      </c>
      <c r="C95" s="1">
        <v>24</v>
      </c>
      <c r="D95" s="1">
        <v>5</v>
      </c>
      <c r="E95" s="1">
        <v>14</v>
      </c>
      <c r="F95" s="1">
        <v>14</v>
      </c>
      <c r="G95" s="47">
        <v>4.9305555555555554E-2</v>
      </c>
      <c r="H95" s="1">
        <v>16</v>
      </c>
      <c r="I95" s="11">
        <v>5.2083333333333336E-2</v>
      </c>
      <c r="J95" s="1">
        <v>15</v>
      </c>
      <c r="K95" s="1">
        <f t="shared" si="3"/>
        <v>50</v>
      </c>
      <c r="L95" s="1">
        <v>15</v>
      </c>
    </row>
    <row r="96" spans="1:15" x14ac:dyDescent="0.25">
      <c r="A96" s="35" t="s">
        <v>88</v>
      </c>
      <c r="B96" s="35" t="s">
        <v>32</v>
      </c>
      <c r="C96" s="21">
        <v>0</v>
      </c>
      <c r="D96" s="1">
        <v>16</v>
      </c>
      <c r="E96" s="1">
        <v>12</v>
      </c>
      <c r="F96" s="1">
        <v>15</v>
      </c>
      <c r="G96" s="47">
        <v>4.5833333333333337E-2</v>
      </c>
      <c r="H96" s="3">
        <v>12</v>
      </c>
      <c r="I96" s="12">
        <v>4.5833333333333337E-2</v>
      </c>
      <c r="J96" s="1">
        <v>13</v>
      </c>
      <c r="K96" s="1">
        <f t="shared" si="3"/>
        <v>56</v>
      </c>
      <c r="L96" s="1">
        <v>16</v>
      </c>
    </row>
  </sheetData>
  <sortState ref="A4:L77">
    <sortCondition ref="K4"/>
  </sortState>
  <mergeCells count="2">
    <mergeCell ref="B79:I79"/>
    <mergeCell ref="B1:K1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U21"/>
  <sheetViews>
    <sheetView tabSelected="1" workbookViewId="0">
      <selection activeCell="M12" sqref="M12"/>
    </sheetView>
  </sheetViews>
  <sheetFormatPr defaultRowHeight="15" x14ac:dyDescent="0.25"/>
  <cols>
    <col min="1" max="1" width="19.140625" customWidth="1"/>
    <col min="2" max="2" width="15.7109375" customWidth="1"/>
    <col min="3" max="3" width="6.28515625" customWidth="1"/>
    <col min="4" max="4" width="10" customWidth="1"/>
    <col min="5" max="5" width="6.5703125" customWidth="1"/>
    <col min="6" max="6" width="10.28515625" style="9" customWidth="1"/>
    <col min="7" max="7" width="6.42578125" customWidth="1"/>
    <col min="8" max="8" width="15.7109375" style="9" customWidth="1"/>
    <col min="9" max="9" width="6.85546875" customWidth="1"/>
    <col min="10" max="10" width="11.7109375" customWidth="1"/>
    <col min="11" max="11" width="7.5703125" customWidth="1"/>
  </cols>
  <sheetData>
    <row r="1" spans="1:11" ht="15.75" x14ac:dyDescent="0.25">
      <c r="A1" s="90" t="s">
        <v>18</v>
      </c>
      <c r="B1" s="90"/>
      <c r="C1" s="90"/>
      <c r="D1" s="90"/>
      <c r="E1" s="90"/>
      <c r="F1" s="90"/>
      <c r="G1" s="90"/>
      <c r="H1" s="90"/>
      <c r="I1" s="90"/>
      <c r="J1" s="90"/>
      <c r="K1" s="5"/>
    </row>
    <row r="2" spans="1:11" ht="15.75" x14ac:dyDescent="0.25">
      <c r="A2" s="5"/>
      <c r="B2" s="5"/>
      <c r="C2" s="5"/>
      <c r="D2" s="5"/>
      <c r="E2" s="5"/>
      <c r="F2" s="37"/>
      <c r="G2" s="5"/>
      <c r="H2" s="37"/>
      <c r="I2" s="5"/>
      <c r="J2" s="5"/>
      <c r="K2" s="5"/>
    </row>
    <row r="3" spans="1:11" ht="15.75" x14ac:dyDescent="0.25">
      <c r="A3" s="6" t="s">
        <v>0</v>
      </c>
      <c r="B3" s="7" t="s">
        <v>20</v>
      </c>
      <c r="C3" s="7" t="s">
        <v>24</v>
      </c>
      <c r="D3" s="7" t="s">
        <v>21</v>
      </c>
      <c r="E3" s="7" t="s">
        <v>24</v>
      </c>
      <c r="F3" s="38" t="s">
        <v>22</v>
      </c>
      <c r="G3" s="7" t="s">
        <v>25</v>
      </c>
      <c r="H3" s="38" t="s">
        <v>23</v>
      </c>
      <c r="I3" s="7" t="s">
        <v>24</v>
      </c>
      <c r="J3" s="7" t="s">
        <v>11</v>
      </c>
      <c r="K3" s="7" t="s">
        <v>12</v>
      </c>
    </row>
    <row r="4" spans="1:11" ht="15.75" x14ac:dyDescent="0.25">
      <c r="A4" s="14" t="s">
        <v>84</v>
      </c>
      <c r="B4" s="15">
        <v>170</v>
      </c>
      <c r="C4" s="16">
        <v>1</v>
      </c>
      <c r="D4" s="13">
        <v>243</v>
      </c>
      <c r="E4" s="17">
        <v>3</v>
      </c>
      <c r="F4" s="18">
        <v>0.11909722222222223</v>
      </c>
      <c r="G4" s="13">
        <v>4</v>
      </c>
      <c r="H4" s="36">
        <v>0.12305555555555554</v>
      </c>
      <c r="I4" s="17">
        <v>2</v>
      </c>
      <c r="J4" s="64">
        <f t="shared" ref="J4:J21" si="0">SUM(C4+I4+G4+E4)</f>
        <v>10</v>
      </c>
      <c r="K4" s="17">
        <v>1</v>
      </c>
    </row>
    <row r="5" spans="1:11" ht="15.75" x14ac:dyDescent="0.25">
      <c r="A5" s="14" t="s">
        <v>142</v>
      </c>
      <c r="B5" s="15">
        <v>146</v>
      </c>
      <c r="C5" s="15">
        <v>5</v>
      </c>
      <c r="D5" s="13">
        <v>283</v>
      </c>
      <c r="E5" s="17">
        <v>1</v>
      </c>
      <c r="F5" s="18">
        <v>0.10206018518518518</v>
      </c>
      <c r="G5" s="17">
        <v>2</v>
      </c>
      <c r="H5" s="36">
        <v>0.14472222222222222</v>
      </c>
      <c r="I5" s="13">
        <v>5</v>
      </c>
      <c r="J5" s="64">
        <f t="shared" si="0"/>
        <v>13</v>
      </c>
      <c r="K5" s="17">
        <v>2</v>
      </c>
    </row>
    <row r="6" spans="1:11" ht="15.75" x14ac:dyDescent="0.25">
      <c r="A6" s="15" t="s">
        <v>60</v>
      </c>
      <c r="B6" s="15">
        <v>132</v>
      </c>
      <c r="C6" s="14">
        <v>6</v>
      </c>
      <c r="D6" s="13">
        <v>217</v>
      </c>
      <c r="E6" s="13">
        <v>5</v>
      </c>
      <c r="F6" s="18">
        <v>0.11731481481481482</v>
      </c>
      <c r="G6" s="17">
        <v>3</v>
      </c>
      <c r="H6" s="36">
        <v>0.13969907407407409</v>
      </c>
      <c r="I6" s="17">
        <v>3</v>
      </c>
      <c r="J6" s="64">
        <f t="shared" si="0"/>
        <v>17</v>
      </c>
      <c r="K6" s="17">
        <v>3</v>
      </c>
    </row>
    <row r="7" spans="1:11" ht="15.75" x14ac:dyDescent="0.25">
      <c r="A7" s="15" t="s">
        <v>56</v>
      </c>
      <c r="B7" s="15">
        <v>149</v>
      </c>
      <c r="C7" s="16">
        <v>3</v>
      </c>
      <c r="D7" s="13">
        <v>278</v>
      </c>
      <c r="E7" s="17">
        <v>2</v>
      </c>
      <c r="F7" s="62">
        <v>0.13784722222222223</v>
      </c>
      <c r="G7" s="49">
        <v>6</v>
      </c>
      <c r="H7" s="18">
        <v>0.15004629629629629</v>
      </c>
      <c r="I7" s="49">
        <v>8</v>
      </c>
      <c r="J7" s="64">
        <f t="shared" si="0"/>
        <v>19</v>
      </c>
      <c r="K7" s="49">
        <v>4</v>
      </c>
    </row>
    <row r="8" spans="1:11" ht="15.75" x14ac:dyDescent="0.25">
      <c r="A8" s="15" t="s">
        <v>62</v>
      </c>
      <c r="B8" s="15">
        <v>117</v>
      </c>
      <c r="C8" s="15">
        <v>9</v>
      </c>
      <c r="D8" s="13">
        <v>178</v>
      </c>
      <c r="E8" s="13">
        <v>10</v>
      </c>
      <c r="F8" s="18">
        <v>9.1712962962962954E-2</v>
      </c>
      <c r="G8" s="17">
        <v>1</v>
      </c>
      <c r="H8" s="36">
        <v>0.12020833333333332</v>
      </c>
      <c r="I8" s="17">
        <v>1</v>
      </c>
      <c r="J8" s="64">
        <f t="shared" si="0"/>
        <v>21</v>
      </c>
      <c r="K8" s="13">
        <v>5</v>
      </c>
    </row>
    <row r="9" spans="1:11" ht="15.75" x14ac:dyDescent="0.25">
      <c r="A9" s="15" t="s">
        <v>141</v>
      </c>
      <c r="B9" s="15">
        <v>160</v>
      </c>
      <c r="C9" s="16">
        <v>2</v>
      </c>
      <c r="D9" s="13">
        <v>161</v>
      </c>
      <c r="E9" s="13">
        <v>11</v>
      </c>
      <c r="F9" s="18">
        <v>0.15416666666666667</v>
      </c>
      <c r="G9" s="13">
        <v>7</v>
      </c>
      <c r="H9" s="36">
        <v>0.14457175925925927</v>
      </c>
      <c r="I9" s="13">
        <v>4</v>
      </c>
      <c r="J9" s="64">
        <f t="shared" si="0"/>
        <v>24</v>
      </c>
      <c r="K9" s="49">
        <v>6</v>
      </c>
    </row>
    <row r="10" spans="1:11" ht="15.75" x14ac:dyDescent="0.25">
      <c r="A10" s="67" t="s">
        <v>61</v>
      </c>
      <c r="B10" s="15">
        <v>93</v>
      </c>
      <c r="C10" s="14">
        <v>12</v>
      </c>
      <c r="D10" s="13">
        <v>230</v>
      </c>
      <c r="E10" s="49">
        <v>4</v>
      </c>
      <c r="F10" s="18">
        <v>0.12155092592592592</v>
      </c>
      <c r="G10" s="49">
        <v>5</v>
      </c>
      <c r="H10" s="36">
        <v>0.14528935185185185</v>
      </c>
      <c r="I10" s="13">
        <v>6</v>
      </c>
      <c r="J10" s="64">
        <f t="shared" si="0"/>
        <v>27</v>
      </c>
      <c r="K10" s="49">
        <v>7</v>
      </c>
    </row>
    <row r="11" spans="1:11" ht="15.75" x14ac:dyDescent="0.25">
      <c r="A11" s="63" t="s">
        <v>66</v>
      </c>
      <c r="B11" s="15">
        <v>126</v>
      </c>
      <c r="C11" s="15">
        <v>8</v>
      </c>
      <c r="D11" s="13">
        <v>157</v>
      </c>
      <c r="E11" s="13">
        <v>12</v>
      </c>
      <c r="F11" s="18">
        <v>0.17361111111111113</v>
      </c>
      <c r="G11" s="13">
        <v>8</v>
      </c>
      <c r="H11" s="18">
        <v>0.1499189814814815</v>
      </c>
      <c r="I11" s="13">
        <v>7</v>
      </c>
      <c r="J11" s="64">
        <f t="shared" si="0"/>
        <v>35</v>
      </c>
      <c r="K11" s="13">
        <v>8</v>
      </c>
    </row>
    <row r="12" spans="1:11" ht="15.75" x14ac:dyDescent="0.25">
      <c r="A12" s="63" t="s">
        <v>68</v>
      </c>
      <c r="B12" s="15">
        <v>77</v>
      </c>
      <c r="C12" s="15">
        <v>14</v>
      </c>
      <c r="D12" s="13">
        <v>209</v>
      </c>
      <c r="E12" s="13">
        <v>6</v>
      </c>
      <c r="F12" s="18">
        <v>0.18055555555555555</v>
      </c>
      <c r="G12" s="13">
        <v>10</v>
      </c>
      <c r="H12" s="18">
        <v>0.17128472222222224</v>
      </c>
      <c r="I12" s="49">
        <v>9</v>
      </c>
      <c r="J12" s="64">
        <f t="shared" si="0"/>
        <v>39</v>
      </c>
      <c r="K12" s="13">
        <v>9</v>
      </c>
    </row>
    <row r="13" spans="1:11" ht="15.75" x14ac:dyDescent="0.25">
      <c r="A13" s="14" t="s">
        <v>63</v>
      </c>
      <c r="B13" s="15">
        <v>130</v>
      </c>
      <c r="C13" s="14">
        <v>7</v>
      </c>
      <c r="D13" s="13">
        <v>191</v>
      </c>
      <c r="E13" s="13">
        <v>9</v>
      </c>
      <c r="F13" s="18">
        <v>0.18087962962962964</v>
      </c>
      <c r="G13" s="13">
        <v>11</v>
      </c>
      <c r="H13" s="36">
        <v>0.19658564814814816</v>
      </c>
      <c r="I13" s="13">
        <v>12</v>
      </c>
      <c r="J13" s="64">
        <f t="shared" si="0"/>
        <v>39</v>
      </c>
      <c r="K13" s="13">
        <v>9</v>
      </c>
    </row>
    <row r="14" spans="1:11" ht="15.75" x14ac:dyDescent="0.25">
      <c r="A14" s="73" t="s">
        <v>64</v>
      </c>
      <c r="B14" s="15">
        <v>149</v>
      </c>
      <c r="C14" s="16">
        <v>3</v>
      </c>
      <c r="D14" s="13">
        <v>148</v>
      </c>
      <c r="E14" s="13">
        <v>15</v>
      </c>
      <c r="F14" s="18">
        <v>0.260625</v>
      </c>
      <c r="G14" s="13">
        <v>16</v>
      </c>
      <c r="H14" s="36">
        <v>0.19233796296296299</v>
      </c>
      <c r="I14" s="49">
        <v>10</v>
      </c>
      <c r="J14" s="64">
        <f t="shared" si="0"/>
        <v>44</v>
      </c>
      <c r="K14" s="13">
        <v>11</v>
      </c>
    </row>
    <row r="15" spans="1:11" ht="15.75" x14ac:dyDescent="0.25">
      <c r="A15" s="73" t="s">
        <v>107</v>
      </c>
      <c r="B15" s="15">
        <v>74</v>
      </c>
      <c r="C15" s="15">
        <v>15</v>
      </c>
      <c r="D15" s="13">
        <v>206</v>
      </c>
      <c r="E15" s="49">
        <v>7</v>
      </c>
      <c r="F15" s="18">
        <v>0.26319444444444445</v>
      </c>
      <c r="G15" s="49">
        <v>17</v>
      </c>
      <c r="H15" s="36">
        <v>0.19306712962962966</v>
      </c>
      <c r="I15" s="13">
        <v>11</v>
      </c>
      <c r="J15" s="64">
        <f t="shared" si="0"/>
        <v>50</v>
      </c>
      <c r="K15" s="49">
        <v>12</v>
      </c>
    </row>
    <row r="16" spans="1:11" ht="15.75" x14ac:dyDescent="0.25">
      <c r="A16" s="79" t="s">
        <v>134</v>
      </c>
      <c r="B16" s="13">
        <v>96</v>
      </c>
      <c r="C16" s="13">
        <v>11</v>
      </c>
      <c r="D16" s="70">
        <v>195</v>
      </c>
      <c r="E16" s="70">
        <v>8</v>
      </c>
      <c r="F16" s="48">
        <v>0.3666666666666667</v>
      </c>
      <c r="G16" s="70">
        <v>18</v>
      </c>
      <c r="H16" s="47">
        <v>0.22343749999999998</v>
      </c>
      <c r="I16" s="70">
        <v>14</v>
      </c>
      <c r="J16" s="64">
        <f t="shared" si="0"/>
        <v>51</v>
      </c>
      <c r="K16" s="70">
        <v>13</v>
      </c>
    </row>
    <row r="17" spans="1:177" ht="15.75" x14ac:dyDescent="0.25">
      <c r="A17" s="14" t="s">
        <v>101</v>
      </c>
      <c r="B17" s="15">
        <v>57</v>
      </c>
      <c r="C17" s="15">
        <v>17</v>
      </c>
      <c r="D17" s="13">
        <v>120</v>
      </c>
      <c r="E17" s="13">
        <v>17</v>
      </c>
      <c r="F17" s="18">
        <v>0.17361111111111113</v>
      </c>
      <c r="G17" s="13">
        <v>9</v>
      </c>
      <c r="H17" s="36">
        <v>0.20406250000000001</v>
      </c>
      <c r="I17" s="13">
        <v>13</v>
      </c>
      <c r="J17" s="64">
        <f t="shared" si="0"/>
        <v>56</v>
      </c>
      <c r="K17" s="13">
        <v>14</v>
      </c>
    </row>
    <row r="18" spans="1:177" ht="15.75" x14ac:dyDescent="0.25">
      <c r="A18" s="14" t="s">
        <v>67</v>
      </c>
      <c r="B18" s="15">
        <v>101</v>
      </c>
      <c r="C18" s="15">
        <v>10</v>
      </c>
      <c r="D18" s="13">
        <v>143</v>
      </c>
      <c r="E18" s="13">
        <v>16</v>
      </c>
      <c r="F18" s="18">
        <v>0.18819444444444444</v>
      </c>
      <c r="G18" s="13">
        <v>12</v>
      </c>
      <c r="H18" s="36">
        <v>0.25625000000000003</v>
      </c>
      <c r="I18" s="13">
        <v>18</v>
      </c>
      <c r="J18" s="64">
        <f t="shared" si="0"/>
        <v>56</v>
      </c>
      <c r="K18" s="13">
        <v>14</v>
      </c>
    </row>
    <row r="19" spans="1:177" ht="15.75" x14ac:dyDescent="0.25">
      <c r="A19" s="72" t="s">
        <v>65</v>
      </c>
      <c r="B19" s="72">
        <v>85</v>
      </c>
      <c r="C19" s="72">
        <v>13</v>
      </c>
      <c r="D19" s="68">
        <v>149</v>
      </c>
      <c r="E19" s="68">
        <v>14</v>
      </c>
      <c r="F19" s="75">
        <v>0.24422453703703703</v>
      </c>
      <c r="G19" s="68">
        <v>14</v>
      </c>
      <c r="H19" s="75">
        <v>0.23033564814814814</v>
      </c>
      <c r="I19" s="68">
        <v>16</v>
      </c>
      <c r="J19" s="64">
        <f t="shared" si="0"/>
        <v>57</v>
      </c>
      <c r="K19" s="68">
        <v>16</v>
      </c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</row>
    <row r="20" spans="1:177" s="65" customFormat="1" ht="15.75" x14ac:dyDescent="0.25">
      <c r="A20" s="13" t="s">
        <v>113</v>
      </c>
      <c r="B20" s="74">
        <v>72</v>
      </c>
      <c r="C20" s="13">
        <v>16</v>
      </c>
      <c r="D20" s="13">
        <v>153</v>
      </c>
      <c r="E20" s="76">
        <v>13</v>
      </c>
      <c r="F20" s="18">
        <v>0.24510416666666668</v>
      </c>
      <c r="G20" s="13">
        <v>15</v>
      </c>
      <c r="H20" s="18">
        <v>0.23581018518518518</v>
      </c>
      <c r="I20" s="13">
        <v>17</v>
      </c>
      <c r="J20" s="13">
        <f t="shared" si="0"/>
        <v>61</v>
      </c>
      <c r="K20" s="13">
        <v>17</v>
      </c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</row>
    <row r="21" spans="1:177" s="65" customFormat="1" ht="15.75" x14ac:dyDescent="0.25">
      <c r="A21" s="15" t="s">
        <v>69</v>
      </c>
      <c r="B21" s="15">
        <v>48</v>
      </c>
      <c r="C21" s="15">
        <v>18</v>
      </c>
      <c r="D21" s="13">
        <v>95</v>
      </c>
      <c r="E21" s="13">
        <v>18</v>
      </c>
      <c r="F21" s="18">
        <v>0.1998263888888889</v>
      </c>
      <c r="G21" s="13">
        <v>13</v>
      </c>
      <c r="H21" s="36">
        <v>0.22517361111111112</v>
      </c>
      <c r="I21" s="13">
        <v>15</v>
      </c>
      <c r="J21" s="64">
        <f t="shared" si="0"/>
        <v>64</v>
      </c>
      <c r="K21" s="13">
        <v>18</v>
      </c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</row>
  </sheetData>
  <sortState ref="A4:K21">
    <sortCondition ref="J4"/>
  </sortState>
  <mergeCells count="1">
    <mergeCell ref="A1:J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Лист5</vt:lpstr>
      <vt:lpstr>Лист6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2017-04-24T10:07:23Z</dcterms:modified>
</cp:coreProperties>
</file>